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26" documentId="120_S{2AC9BD13-BADA-5192-A53E-5A8FF88502F6}" xr6:coauthVersionLast="47" xr6:coauthVersionMax="47" xr10:uidLastSave="{03A6A475-22B5-4DBC-9949-7A4D4034C94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<sst xmlns="http://schemas.openxmlformats.org/spreadsheetml/2006/main" count="180275" uniqueCount="39120">
  <si>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</si>
  <si>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</si>
  <si>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</si>
  <si>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</si>
  <si>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</si>
  <si>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</si>
  <si>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</si>
  <si>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</si>
  <si>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</si>
  <si>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</si>
  <si>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</si>
  <si>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</si>
  <si>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</si>
  <si>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</si>
  <si>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</si>
  <si>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</si>
  <si>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</si>
  <si>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</si>
  <si>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</si>
  <si>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</si>
  <si>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</si>
  <si>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</si>
  <si>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</si>
  <si>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</si>
  <si>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</si>
  <si>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</si>
  <si>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</si>
  <si>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</si>
  <si>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</si>
  <si>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</si>
  <si>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</si>
  <si>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</si>
  <si>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</si>
  <si>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</si>
  <si>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</si>
  <si>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</si>
  <si>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</si>
  <si>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</si>
  <si>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</si>
  <si>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</si>
  <si>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</si>
  <si>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</si>
  <si>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</si>
  <si>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</si>
  <si>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</si>
  <si>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</si>
  <si>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</si>
  <si>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</si>
  <si>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</si>
  <si>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</si>
  <si>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</si>
  <si>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</si>
  <si>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</si>
  <si>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</si>
  <si>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</si>
  <si>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</si>
  <si>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</si>
  <si>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</si>
  <si>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</si>
  <si>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</si>
  <si>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</si>
  <si>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</si>
  <si>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</si>
  <si>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</si>
  <si>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</si>
  <si>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</si>
  <si>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</si>
  <si>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</si>
  <si>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</si>
  <si>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</si>
  <si>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</si>
  <si>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</si>
  <si>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</si>
  <si>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</si>
  <si>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</si>
  <si>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</si>
  <si>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</si>
  <si>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</si>
  <si>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</si>
  <si>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</si>
  <si>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</si>
  <si>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</si>
  <si>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</si>
  <si>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</si>
  <si>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</si>
  <si>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</si>
  <si>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</si>
  <si>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</si>
  <si>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</si>
  <si>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</si>
  <si>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</si>
  <si>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</si>
  <si>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</si>
  <si>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</si>
  <si>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</si>
  <si>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</si>
  <si>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</si>
  <si>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</si>
  <si>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</si>
  <si>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</si>
  <si>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</si>
  <si>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</si>
  <si>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</si>
  <si>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</si>
  <si>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</si>
  <si>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</si>
  <si>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</si>
  <si>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</si>
  <si>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</si>
  <si>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</si>
  <si>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</si>
  <si>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</si>
  <si>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</si>
  <si>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</si>
  <si>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</si>
  <si>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</si>
  <si>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</si>
  <si>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</si>
  <si>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</si>
  <si>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</si>
  <si>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</si>
  <si>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</si>
  <si>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</si>
  <si>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</si>
  <si>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</si>
  <si>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</si>
  <si>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</si>
  <si>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</si>
  <si>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</si>
  <si>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</si>
  <si>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</si>
  <si>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</si>
  <si>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</si>
  <si>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</si>
  <si>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</si>
  <si>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</si>
  <si>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</si>
  <si>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</si>
  <si>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</si>
  <si>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</si>
  <si>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</si>
  <si>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</si>
  <si>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</si>
  <si>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</si>
  <si>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</si>
  <si>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</si>
  <si>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</si>
  <si>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</si>
  <si>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</si>
  <si>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</si>
  <si>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</si>
  <si>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</si>
  <si>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</si>
  <si>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</si>
  <si>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</si>
  <si>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</si>
  <si>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</si>
  <si>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</si>
  <si>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</si>
  <si>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</si>
  <si>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</si>
  <si>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</si>
  <si>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</si>
  <si>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</si>
  <si>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</si>
  <si>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</si>
  <si>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</si>
  <si>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</si>
  <si>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</si>
  <si>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</si>
  <si>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</si>
  <si>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</si>
  <si>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</si>
  <si>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</si>
  <si>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</si>
  <si>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</si>
  <si>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</si>
  <si>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</si>
  <si>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</si>
  <si>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</si>
  <si>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</si>
  <si>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</si>
  <si>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</si>
  <si>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</si>
  <si>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</si>
  <si>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</si>
  <si>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</si>
  <si>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</si>
  <si>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</si>
  <si>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</si>
  <si>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</si>
  <si>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</si>
  <si>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</si>
  <si>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</si>
  <si>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</si>
  <si>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</si>
  <si>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</si>
  <si>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</si>
  <si>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</si>
  <si>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</si>
  <si>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</si>
  <si>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</si>
  <si>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</si>
  <si>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</si>
  <si>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</si>
  <si>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</si>
  <si>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</si>
  <si>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</si>
  <si>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</si>
  <si>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</si>
  <si>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</si>
  <si>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</si>
  <si>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</si>
  <si>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</si>
  <si>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</si>
  <si>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</si>
  <si>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</si>
  <si>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</si>
  <si>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</si>
  <si>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</si>
  <si>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</si>
  <si>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</si>
  <si>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</si>
  <si>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</si>
  <si>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</si>
  <si>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</si>
  <si>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</si>
  <si>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</si>
  <si>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</si>
  <si>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</si>
  <si>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</si>
  <si>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</si>
  <si>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</si>
  <si>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</si>
  <si>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</si>
  <si>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</si>
  <si>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</si>
  <si>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</si>
  <si>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</si>
  <si>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</si>
  <si>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</si>
  <si>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</si>
  <si>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</si>
  <si>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</si>
  <si>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</si>
  <si>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</si>
  <si>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</si>
  <si>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</si>
  <si>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</si>
  <si>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</si>
  <si>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</si>
  <si>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</si>
  <si>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</si>
  <si>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</si>
  <si>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</si>
  <si>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</si>
  <si>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</si>
  <si>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</si>
  <si>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</si>
  <si>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</si>
  <si>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</si>
  <si>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</si>
  <si>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</si>
  <si>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</si>
  <si>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</si>
  <si>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</si>
  <si>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</si>
  <si>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</si>
  <si>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</si>
  <si>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</si>
  <si>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</si>
  <si>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</si>
  <si>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</si>
  <si>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</si>
  <si>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</si>
  <si>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</si>
  <si>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</si>
  <si>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</si>
  <si>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</si>
  <si>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</si>
  <si>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</si>
  <si>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</si>
  <si>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</si>
  <si>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</si>
  <si>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</si>
  <si>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</si>
  <si>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</si>
  <si>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</si>
  <si>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</si>
  <si>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</si>
  <si>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</si>
  <si>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</si>
  <si>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</si>
  <si>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</si>
  <si>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</si>
  <si>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</si>
  <si>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</si>
  <si>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</si>
  <si>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</si>
  <si>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</si>
  <si>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</si>
  <si>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</si>
  <si>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</si>
  <si>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</si>
  <si>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</si>
  <si>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</si>
  <si>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</si>
  <si>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</si>
  <si>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</si>
  <si>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</si>
  <si>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</si>
  <si>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</si>
  <si>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</si>
  <si>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</si>
  <si>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</si>
  <si>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</si>
  <si>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</si>
  <si>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</si>
  <si>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</si>
  <si>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</si>
  <si>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</si>
  <si>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</si>
  <si>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</si>
  <si>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</si>
  <si>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</si>
  <si>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</si>
  <si>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</si>
  <si>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</si>
  <si>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</si>
  <si>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</si>
  <si>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</si>
  <si>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</si>
  <si>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</si>
  <si>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</si>
  <si>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</si>
  <si>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</si>
  <si>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</si>
  <si>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</si>
  <si>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</si>
  <si>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</si>
  <si>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</si>
  <si>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</si>
  <si>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</si>
  <si>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</si>
  <si>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</si>
  <si>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</si>
  <si>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</si>
  <si>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</si>
  <si>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</si>
  <si>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</si>
  <si>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</si>
  <si>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</si>
  <si>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</si>
  <si>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</si>
  <si>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</si>
  <si>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</si>
  <si>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</si>
  <si>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</si>
  <si>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</si>
  <si>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</si>
  <si>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</si>
  <si>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</si>
  <si>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</si>
  <si>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</si>
  <si>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</si>
  <si>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</si>
  <si>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</si>
  <si>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</si>
  <si>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</si>
  <si>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</si>
  <si>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</si>
  <si>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</si>
  <si>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</si>
  <si>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</si>
  <si>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</si>
  <si>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</si>
  <si>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</si>
  <si>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</si>
  <si>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</si>
  <si>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</si>
  <si>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</si>
  <si>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</si>
  <si>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</si>
  <si>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</si>
  <si>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</si>
  <si>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</si>
  <si>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</si>
  <si>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</si>
  <si>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</si>
  <si>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</si>
  <si>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</si>
  <si>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</si>
  <si>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</si>
  <si>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</si>
  <si>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</si>
  <si>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</si>
  <si>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</si>
  <si>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</si>
  <si>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</si>
  <si>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</si>
  <si>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</si>
  <si>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</si>
  <si>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</si>
  <si>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</si>
  <si>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</si>
  <si>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</si>
  <si>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</si>
  <si>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</si>
  <si>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</si>
  <si>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</si>
  <si>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</si>
  <si>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</si>
  <si>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</si>
  <si>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</si>
  <si>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</si>
  <si>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</si>
  <si>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</si>
  <si>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</si>
  <si>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</si>
  <si>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</si>
  <si>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</si>
  <si>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</si>
  <si>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</si>
  <si>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</si>
  <si>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</si>
  <si>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</si>
  <si>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</si>
  <si>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</si>
  <si>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</si>
  <si>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</si>
  <si>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</si>
  <si>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</si>
  <si>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</si>
  <si>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</si>
  <si>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</si>
  <si>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</si>
  <si>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</si>
  <si>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</si>
  <si>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</si>
  <si>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</si>
  <si>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</si>
  <si>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</si>
  <si>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</si>
  <si>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</si>
  <si>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</si>
  <si>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</si>
  <si>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</si>
  <si>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</si>
  <si>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</si>
  <si>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</si>
  <si>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</si>
  <si>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</si>
  <si>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</si>
  <si>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</si>
  <si>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</si>
  <si>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</si>
  <si>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</si>
  <si>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</si>
  <si>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</si>
  <si>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</si>
  <si>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</si>
  <si>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</si>
  <si>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</si>
  <si>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</si>
  <si>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</si>
  <si>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</si>
  <si>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</si>
  <si>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</si>
  <si>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</si>
  <si>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</si>
  <si>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</si>
  <si>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</si>
  <si>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</si>
  <si>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</si>
  <si>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</si>
  <si>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</si>
  <si>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</si>
  <si>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</si>
  <si>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</si>
  <si>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</si>
  <si>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</si>
  <si>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</si>
  <si>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</si>
  <si>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</si>
  <si>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</si>
  <si>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</si>
  <si>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</si>
  <si>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</si>
  <si>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</si>
  <si>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</si>
  <si>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</si>
  <si>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</si>
  <si>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</si>
  <si>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</si>
  <si>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</si>
  <si>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</si>
  <si>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</si>
  <si>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</si>
  <si>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</si>
  <si>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</si>
  <si>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</si>
  <si>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</si>
  <si>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</si>
  <si>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</si>
  <si>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</si>
  <si>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</si>
  <si>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</si>
  <si>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</si>
  <si>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</si>
  <si>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</si>
  <si>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</si>
  <si>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</si>
  <si>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</si>
  <si>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</si>
  <si>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</si>
  <si>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</si>
  <si>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</si>
  <si>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</si>
  <si>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</si>
  <si>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</si>
  <si>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</si>
  <si>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</si>
  <si>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</si>
  <si>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</si>
  <si>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</si>
  <si>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</si>
  <si>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</si>
  <si>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</si>
  <si>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</si>
  <si>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</si>
  <si>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</si>
  <si>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</si>
  <si>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</si>
  <si>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</si>
  <si>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</si>
  <si>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</si>
  <si>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</si>
  <si>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</si>
  <si>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</si>
  <si>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</si>
  <si>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</si>
  <si>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</si>
  <si>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</si>
  <si>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</si>
  <si>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</si>
  <si>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</si>
  <si>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</si>
  <si>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</si>
  <si>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</si>
  <si>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</si>
  <si>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</si>
  <si>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</si>
  <si>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</si>
  <si>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</si>
  <si>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</si>
  <si>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</si>
  <si>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</si>
  <si>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</si>
  <si>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</si>
  <si>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</si>
  <si>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</si>
  <si>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</si>
  <si>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</si>
  <si>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</si>
  <si>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</si>
  <si>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</si>
  <si>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</si>
  <si>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</si>
  <si>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</si>
  <si>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</si>
  <si>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</si>
  <si>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</si>
  <si>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</si>
  <si>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</si>
  <si>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</si>
  <si>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</si>
  <si>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</si>
  <si>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</si>
  <si>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</si>
  <si>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</si>
  <si>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</si>
  <si>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</si>
  <si>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</si>
  <si>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</si>
  <si>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</si>
  <si>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</si>
  <si>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</si>
  <si>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</si>
  <si>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</si>
  <si>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</si>
  <si>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</si>
  <si>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</si>
  <si>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</si>
  <si>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</si>
  <si>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</si>
  <si>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</si>
  <si>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</si>
  <si>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</si>
  <si>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</si>
  <si>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</si>
  <si>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</si>
  <si>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</si>
  <si>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</si>
  <si>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</si>
  <si>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</si>
  <si>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</si>
  <si>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</si>
  <si>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</si>
  <si>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</si>
  <si>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</si>
  <si>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</si>
  <si>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</si>
  <si>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</si>
  <si>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</si>
  <si>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</si>
  <si>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</si>
  <si>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</si>
  <si>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</si>
  <si>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</si>
  <si>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</si>
  <si>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</si>
  <si>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</si>
  <si>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</si>
  <si>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</si>
  <si>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</si>
  <si>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</si>
  <si>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</si>
  <si>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</si>
  <si>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</si>
  <si>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</si>
  <si>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</si>
  <si>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</si>
  <si>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</si>
  <si>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</si>
  <si>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</si>
  <si>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</si>
  <si>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</si>
  <si>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</si>
  <si>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</si>
  <si>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</si>
  <si>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</si>
  <si>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</si>
  <si>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</si>
  <si>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</si>
  <si>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</si>
  <si>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</si>
  <si>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</si>
  <si>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</si>
  <si>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</si>
  <si>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</si>
  <si>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</si>
  <si>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</si>
  <si>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</si>
  <si>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</si>
  <si>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</si>
  <si>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</si>
  <si>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</si>
  <si>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</si>
  <si>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</si>
  <si>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</si>
  <si>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</si>
  <si>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</si>
  <si>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</si>
  <si>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</si>
  <si>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</si>
  <si>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</si>
  <si>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</si>
  <si>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</si>
  <si>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</si>
  <si>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</si>
  <si>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</si>
  <si>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</si>
  <si>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</si>
  <si>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</si>
  <si>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</si>
  <si>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</si>
  <si>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</si>
  <si>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</si>
  <si>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</si>
  <si>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</si>
  <si>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</si>
  <si>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</si>
  <si>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</si>
  <si>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</si>
  <si>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</si>
  <si>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</si>
  <si>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</si>
  <si>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</si>
  <si>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</si>
  <si>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</si>
  <si>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</si>
  <si>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</si>
  <si>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</si>
  <si>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</si>
  <si>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</si>
  <si>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</si>
  <si>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</si>
  <si>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</si>
  <si>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</si>
  <si>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</si>
  <si>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</si>
  <si>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</si>
  <si>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</si>
  <si>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</si>
  <si>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</si>
  <si>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</si>
  <si>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</si>
  <si>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</si>
  <si>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</si>
  <si>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</si>
  <si>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</si>
  <si>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</si>
  <si>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</si>
  <si>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</si>
  <si>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</si>
  <si>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</si>
  <si>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</si>
  <si>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</si>
  <si>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</si>
  <si>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</si>
  <si>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</si>
  <si>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</si>
  <si>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</si>
  <si>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</si>
  <si>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</si>
  <si>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</si>
  <si>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</si>
  <si>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</si>
  <si>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</si>
  <si>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</si>
  <si>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</si>
  <si>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</si>
  <si>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</si>
  <si>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</si>
  <si>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</si>
  <si>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</si>
  <si>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</si>
  <si>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</si>
  <si>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</si>
  <si>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</si>
  <si>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</si>
  <si>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</si>
  <si>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</si>
  <si>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</si>
  <si>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</si>
  <si>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</si>
  <si>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</si>
  <si>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</si>
  <si>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</si>
  <si>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</si>
  <si>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</si>
  <si>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</si>
  <si>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</si>
  <si>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</si>
  <si>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</si>
  <si>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</si>
  <si>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</si>
  <si>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</si>
  <si>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</si>
  <si>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</si>
  <si>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</si>
  <si>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</si>
  <si>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</si>
  <si>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</si>
  <si>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</si>
  <si>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</si>
  <si>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</si>
  <si>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</si>
  <si>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</si>
  <si>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</si>
  <si>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</si>
  <si>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</si>
  <si>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</si>
  <si>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</si>
  <si>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</si>
  <si>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</si>
  <si>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</si>
  <si>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</si>
  <si>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</si>
  <si>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</si>
  <si>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</si>
  <si>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</si>
  <si>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</si>
  <si>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</si>
  <si>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</si>
  <si>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</si>
  <si>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</si>
  <si>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</si>
  <si>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</si>
  <si>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</si>
  <si>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</si>
  <si>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</si>
  <si>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</si>
  <si>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</si>
  <si>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</si>
  <si>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</si>
  <si>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</si>
  <si>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</si>
  <si>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</si>
  <si>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</si>
  <si>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</si>
  <si>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</si>
  <si>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</si>
  <si>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</si>
  <si>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</si>
  <si>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</si>
  <si>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</si>
  <si>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</si>
  <si>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</si>
  <si>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</si>
  <si>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</si>
  <si>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</si>
  <si>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</si>
  <si>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</si>
  <si>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</si>
  <si>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</si>
  <si>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</si>
  <si>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</si>
  <si>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</si>
  <si>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</si>
  <si>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</si>
  <si>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</si>
  <si>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</si>
  <si>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</si>
  <si>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</si>
  <si>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</si>
  <si>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</si>
  <si>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</si>
  <si>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</si>
  <si>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</si>
  <si>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</si>
  <si>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</si>
  <si>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</si>
  <si>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</si>
  <si>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</si>
  <si>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</si>
  <si>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</si>
  <si>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</si>
  <si>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</si>
  <si>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</si>
  <si>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</si>
  <si>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</si>
  <si>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</si>
  <si>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</si>
  <si>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</si>
  <si>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</si>
  <si>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</si>
  <si>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</si>
  <si>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</si>
  <si>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</si>
  <si>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</si>
  <si>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</si>
  <si>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</si>
  <si>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</si>
  <si>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</si>
  <si>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</si>
  <si>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</si>
  <si>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</si>
  <si>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</si>
  <si>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</si>
  <si>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</si>
  <si>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</si>
  <si>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</si>
  <si>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</si>
  <si>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</si>
  <si>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</si>
  <si>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</si>
  <si>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</si>
  <si>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</si>
  <si>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</si>
  <si>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</si>
  <si>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</si>
  <si>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</si>
  <si>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</si>
  <si>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</si>
  <si>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</si>
  <si>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</si>
  <si>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</si>
  <si>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</si>
  <si>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</si>
  <si>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</si>
  <si>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</si>
  <si>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</si>
  <si>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</si>
  <si>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</si>
  <si>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</si>
  <si>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</si>
  <si>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</si>
  <si>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</si>
  <si>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</si>
  <si>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</si>
  <si>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</si>
  <si>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</si>
  <si>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</si>
  <si>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</si>
  <si>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</si>
  <si>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</si>
  <si>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</si>
  <si>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</si>
  <si>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</si>
  <si>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</si>
  <si>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</si>
  <si>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</si>
  <si>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</si>
  <si>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</si>
  <si>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</si>
  <si>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</si>
  <si>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</si>
  <si>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</si>
  <si>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</si>
  <si>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</si>
  <si>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</si>
  <si>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</si>
  <si>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</si>
  <si>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</si>
  <si>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</si>
  <si>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</si>
  <si>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</si>
  <si>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</si>
  <si>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</si>
  <si>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</si>
  <si>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</si>
  <si>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</si>
  <si>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</si>
  <si>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</si>
  <si>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</si>
  <si>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</si>
  <si>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</si>
  <si>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</si>
  <si>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</si>
  <si>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</si>
  <si>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</si>
  <si>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</si>
  <si>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</si>
  <si>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</si>
  <si>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</si>
  <si>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</si>
  <si>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</si>
  <si>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</si>
  <si>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</si>
  <si>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</si>
  <si>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</si>
  <si>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</si>
  <si>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</si>
  <si>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</si>
  <si>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</si>
  <si>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</si>
  <si>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</si>
  <si>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</si>
  <si>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</si>
  <si>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</si>
  <si>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</si>
  <si>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</si>
  <si>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</si>
  <si>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</si>
  <si>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</si>
  <si>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</si>
  <si>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</si>
  <si>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</si>
  <si>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</si>
  <si>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</si>
  <si>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</si>
  <si>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</si>
  <si>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</si>
  <si>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</si>
  <si>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</si>
  <si>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</si>
  <si>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</si>
  <si>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</si>
  <si>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</si>
  <si>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</si>
  <si>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</si>
  <si>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</si>
  <si>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</si>
  <si>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</si>
  <si>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</si>
  <si>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</si>
  <si>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</si>
  <si>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</si>
  <si>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</si>
  <si>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</si>
  <si>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</si>
  <si>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</si>
  <si>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</si>
  <si>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</si>
  <si>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</si>
  <si>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</si>
  <si>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</si>
  <si>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</si>
  <si>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</si>
  <si>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</si>
  <si>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</si>
  <si>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</si>
  <si>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</si>
  <si>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</si>
  <si>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</si>
  <si>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</si>
  <si>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</si>
  <si>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</si>
  <si>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</si>
  <si>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</si>
  <si>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</si>
  <si>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</si>
  <si>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</si>
  <si>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</si>
  <si>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</si>
  <si>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</si>
  <si>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</si>
  <si>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</si>
  <si>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</si>
  <si>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</si>
  <si>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</si>
  <si>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</si>
  <si>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</si>
  <si>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</si>
  <si>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</si>
  <si>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</si>
  <si>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</si>
  <si>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</si>
  <si>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</si>
  <si>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</si>
  <si>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</si>
  <si>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</si>
  <si>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</si>
  <si>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</si>
  <si>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</si>
  <si>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</si>
  <si>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</si>
  <si>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</si>
  <si>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</si>
  <si>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</si>
  <si>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</si>
  <si>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</si>
  <si>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</si>
  <si>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</si>
  <si>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</si>
  <si>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</si>
  <si>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</si>
  <si>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</si>
  <si>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</si>
  <si>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</si>
  <si>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</si>
  <si>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</si>
  <si>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</si>
  <si>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</si>
  <si>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</si>
  <si>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</si>
  <si>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</si>
  <si>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</si>
  <si>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</si>
  <si>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</si>
  <si>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</si>
  <si>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</si>
  <si>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</si>
  <si>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</si>
  <si>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</si>
  <si>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</si>
  <si>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</si>
  <si>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</si>
  <si>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</si>
  <si>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</si>
  <si>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</si>
  <si>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</si>
  <si>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</si>
  <si>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</si>
  <si>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</si>
  <si>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</si>
  <si>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</si>
  <si>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</si>
  <si>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</si>
  <si>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</si>
  <si>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</si>
  <si>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</si>
  <si>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</si>
  <si>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</si>
  <si>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</si>
  <si>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</si>
  <si>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</si>
  <si>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</si>
  <si>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</si>
  <si>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</si>
  <si>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</si>
  <si>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</si>
  <si>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</si>
  <si>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</si>
  <si>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</si>
  <si>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</si>
  <si>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</si>
  <si>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</si>
  <si>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</si>
  <si>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</si>
  <si>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</si>
  <si>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</si>
  <si>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</si>
  <si>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</si>
  <si>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</si>
  <si>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</si>
  <si>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</si>
  <si>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</si>
  <si>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</si>
  <si>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</si>
  <si>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</si>
  <si>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</si>
  <si>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</si>
  <si>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</si>
  <si>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</si>
  <si>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</si>
  <si>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</si>
  <si>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</si>
  <si>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</si>
  <si>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</si>
  <si>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</si>
  <si>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</si>
  <si>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</si>
  <si>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</si>
  <si>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</si>
  <si>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</si>
  <si>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</si>
  <si>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</si>
  <si>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</si>
  <si>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</si>
  <si>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</si>
  <si>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</si>
  <si>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</si>
  <si>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</si>
  <si>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</si>
  <si>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</si>
  <si>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</si>
  <si>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</si>
  <si>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</si>
  <si>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</si>
  <si>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</si>
  <si>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</si>
  <si>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</si>
  <si>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</si>
  <si>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</si>
  <si>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</si>
  <si>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</si>
  <si>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</si>
  <si>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</si>
  <si>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</si>
  <si>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</si>
  <si>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</si>
  <si>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</si>
  <si>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</si>
  <si>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</si>
  <si>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</si>
  <si>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</si>
  <si>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</si>
  <si>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</si>
  <si>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</si>
  <si>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</si>
  <si>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</si>
  <si>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</si>
  <si>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</si>
  <si>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</si>
  <si>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</si>
  <si>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</si>
  <si>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</si>
  <si>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</si>
  <si>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</si>
  <si>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</si>
  <si>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</si>
  <si>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</si>
  <si>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</si>
  <si>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</si>
  <si>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</si>
  <si>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</si>
  <si>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</si>
  <si>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</si>
  <si>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</si>
  <si>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</si>
  <si>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</si>
  <si>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</si>
  <si>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</si>
  <si>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</si>
  <si>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</si>
  <si>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</si>
  <si>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</si>
  <si>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</si>
  <si>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</si>
  <si>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</si>
  <si>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</si>
  <si>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</si>
  <si>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</si>
  <si>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</si>
  <si>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</si>
  <si>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</si>
  <si>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</si>
  <si>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</si>
  <si>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</si>
  <si>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</si>
  <si>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</si>
  <si>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</si>
  <si>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</si>
  <si>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</si>
  <si>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</si>
  <si>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</si>
  <si>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</si>
  <si>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</si>
  <si>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</si>
  <si>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</si>
  <si>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</si>
  <si>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</si>
  <si>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</si>
  <si>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</si>
  <si>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</si>
  <si>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</si>
  <si>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</si>
  <si>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</si>
  <si>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</si>
  <si>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</si>
  <si>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</si>
  <si>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</si>
  <si>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</si>
  <si>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</si>
  <si>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</si>
  <si>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</si>
  <si>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</si>
  <si>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</si>
  <si>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</si>
  <si>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</si>
  <si>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</si>
  <si>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</si>
  <si>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</si>
  <si>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</si>
  <si>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</si>
  <si>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</si>
  <si>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</si>
  <si>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</si>
  <si>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</si>
  <si>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</si>
  <si>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</si>
  <si>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</si>
  <si>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</si>
  <si>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</si>
  <si>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</si>
  <si>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</si>
  <si>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</si>
  <si>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</si>
  <si>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</si>
  <si>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</si>
  <si>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</si>
  <si>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</si>
  <si>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</si>
  <si>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</si>
  <si>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</si>
  <si>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</si>
  <si>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</si>
  <si>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</si>
  <si>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</si>
  <si>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</si>
  <si>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</si>
  <si>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</si>
  <si>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</si>
  <si>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</si>
  <si>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</si>
  <si>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</si>
  <si>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</si>
  <si>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</si>
  <si>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</si>
  <si>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</si>
  <si>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</si>
  <si>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</si>
  <si>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</si>
  <si>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</si>
  <si>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</si>
  <si>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</si>
  <si>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</si>
  <si>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</si>
  <si>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</si>
  <si>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</si>
  <si>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</si>
  <si>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</si>
  <si>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</si>
  <si>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</si>
  <si>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</si>
  <si>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</si>
  <si>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</si>
  <si>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</si>
  <si>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</si>
  <si>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</si>
  <si>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</si>
  <si>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</si>
  <si>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</si>
  <si>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</si>
  <si>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</si>
  <si>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</si>
  <si>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</si>
  <si>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</si>
  <si>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</si>
  <si>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</si>
  <si>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</si>
  <si>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</si>
  <si>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</si>
  <si>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</si>
  <si>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</si>
  <si>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</si>
  <si>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</si>
  <si>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</si>
  <si>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</si>
  <si>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</si>
  <si>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</si>
  <si>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</si>
  <si>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</si>
  <si>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</si>
  <si>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</si>
  <si>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</si>
  <si>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</si>
  <si>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</si>
  <si>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</si>
  <si>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</si>
  <si>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</si>
  <si>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</si>
  <si>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</si>
  <si>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</si>
  <si>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</si>
  <si>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</si>
  <si>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</si>
  <si>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</si>
  <si>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</si>
  <si>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</si>
  <si>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</si>
  <si>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</si>
  <si>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</si>
  <si>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</si>
  <si>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</si>
  <si>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</si>
  <si>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</si>
  <si>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</si>
  <si>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</si>
  <si>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</si>
  <si>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</si>
  <si>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</si>
  <si>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</si>
  <si>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</si>
  <si>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</si>
  <si>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</si>
  <si>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</si>
  <si>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</si>
  <si>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</si>
  <si>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</si>
  <si>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</si>
  <si>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</si>
  <si>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</si>
  <si>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</si>
  <si>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</si>
  <si>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</si>
  <si>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</si>
  <si>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</si>
  <si>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</si>
  <si>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</si>
  <si>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</si>
  <si>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</si>
  <si>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</si>
  <si>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</si>
  <si>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</si>
  <si>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</si>
  <si>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</si>
  <si>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</si>
  <si>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</si>
  <si>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</si>
  <si>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</si>
  <si>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</si>
  <si>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</si>
  <si>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</si>
  <si>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</si>
  <si>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</si>
  <si>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</si>
  <si>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</si>
  <si>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</si>
  <si>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</si>
  <si>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</si>
  <si>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</si>
  <si>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</si>
  <si>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</si>
  <si>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</si>
  <si>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</si>
  <si>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</si>
  <si>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</si>
  <si>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</si>
  <si>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</si>
  <si>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</si>
  <si>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</si>
  <si>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</si>
  <si>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</si>
  <si>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</si>
  <si>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</si>
  <si>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</si>
  <si>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</si>
  <si>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</si>
  <si>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</si>
  <si>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</si>
  <si>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</si>
  <si>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</si>
  <si>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</si>
  <si>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</si>
  <si>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</si>
  <si>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</si>
  <si>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</si>
  <si>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</si>
  <si>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</si>
  <si>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</si>
  <si>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</si>
  <si>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</si>
  <si>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</si>
  <si>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</si>
  <si>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</si>
  <si>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</si>
  <si>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</si>
  <si>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</si>
  <si>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</si>
  <si>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</si>
  <si>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</si>
  <si>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</si>
  <si>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</si>
  <si>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</si>
  <si>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</si>
  <si>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</si>
  <si>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</si>
  <si>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</si>
  <si>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</si>
  <si>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</si>
  <si>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</si>
  <si>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</si>
  <si>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</si>
  <si>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</si>
  <si>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</si>
  <si>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</si>
  <si>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</si>
  <si>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</si>
  <si>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</si>
  <si>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</si>
  <si>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</si>
  <si>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</si>
  <si>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</si>
  <si>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</si>
  <si>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</si>
  <si>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</si>
  <si>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</si>
  <si>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</si>
  <si>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</si>
  <si>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</si>
  <si>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</si>
  <si>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</si>
  <si>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</si>
  <si>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</si>
  <si>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</si>
  <si>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</si>
  <si>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</si>
  <si>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</si>
  <si>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</si>
  <si>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</si>
  <si>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</si>
  <si>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</si>
  <si>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</si>
  <si>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</si>
  <si>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</si>
  <si>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</si>
  <si>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</si>
  <si>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</si>
  <si>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</si>
  <si>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</si>
  <si>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</si>
  <si>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</si>
  <si>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</si>
  <si>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</si>
  <si>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</si>
  <si>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</si>
  <si>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</si>
  <si>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</si>
  <si>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</si>
  <si>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</si>
  <si>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</si>
  <si>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</si>
  <si>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</si>
  <si>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</si>
  <si>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</si>
  <si>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</si>
  <si>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</si>
  <si>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</si>
  <si>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</si>
  <si>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</si>
  <si>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</si>
  <si>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</si>
  <si>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</si>
  <si>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</si>
  <si>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</si>
  <si>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</si>
  <si>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</si>
  <si>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</si>
  <si>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</si>
  <si>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</si>
  <si>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</si>
  <si>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</si>
  <si>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</si>
  <si>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</si>
  <si>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</si>
  <si>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</si>
  <si>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</si>
  <si>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</si>
  <si>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</si>
  <si>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</si>
  <si>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</si>
  <si>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</si>
  <si>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</si>
  <si>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</si>
  <si>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</si>
  <si>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</si>
  <si>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</si>
  <si>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</si>
  <si>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</si>
  <si>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</si>
  <si>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</si>
  <si>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</si>
  <si>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</si>
  <si>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</si>
  <si>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</si>
  <si>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</si>
  <si>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</si>
  <si>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</si>
  <si>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</si>
  <si>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</si>
  <si>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</si>
  <si>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</si>
  <si>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</si>
  <si>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</si>
  <si>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</si>
  <si>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</si>
  <si>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</si>
  <si>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</si>
  <si>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</si>
  <si>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</si>
  <si>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</si>
  <si>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</si>
  <si>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</si>
  <si>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</si>
  <si>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</si>
  <si>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</si>
  <si>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</si>
  <si>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</si>
  <si>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</si>
  <si>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</si>
  <si>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</si>
  <si>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</si>
  <si>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</si>
  <si>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</si>
  <si>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</si>
  <si>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</si>
  <si>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</si>
  <si>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</si>
  <si>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</si>
  <si>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</si>
  <si>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</si>
  <si>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</si>
  <si>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</si>
  <si>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</si>
  <si>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</si>
  <si>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</si>
  <si>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</si>
  <si>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</si>
  <si>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</si>
  <si>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</si>
  <si>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</si>
  <si>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</si>
  <si>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</si>
  <si>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</si>
  <si>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</si>
  <si>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</si>
  <si>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</si>
  <si>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</si>
  <si>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</si>
  <si>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</si>
  <si>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</si>
  <si>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</si>
  <si>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</si>
  <si>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</si>
  <si>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</si>
  <si>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</si>
  <si>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</si>
  <si>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</si>
  <si>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</si>
  <si>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</si>
  <si>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</si>
  <si>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</si>
  <si>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</si>
  <si>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</si>
  <si>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</si>
  <si>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</si>
  <si>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</si>
  <si>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</si>
  <si>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</si>
  <si>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</si>
  <si>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</si>
  <si>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</si>
  <si>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</si>
  <si>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</si>
  <si>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</si>
  <si>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</si>
  <si>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</si>
  <si>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</si>
  <si>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</si>
  <si>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</si>
  <si>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</si>
  <si>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</si>
  <si>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</si>
  <si>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</si>
  <si>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</si>
  <si>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</si>
  <si>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</si>
  <si>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</si>
  <si>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</si>
  <si>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</si>
  <si>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</si>
  <si>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</si>
  <si>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</si>
  <si>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</si>
  <si>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</si>
  <si>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</si>
  <si>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</si>
  <si>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</si>
  <si>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</si>
  <si>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</si>
  <si>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</si>
  <si>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</si>
  <si>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</si>
  <si>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</si>
  <si>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</si>
  <si>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</si>
  <si>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</si>
  <si>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</si>
  <si>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</si>
  <si>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</si>
  <si>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</si>
  <si>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</si>
  <si>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</si>
  <si>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</si>
  <si>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</si>
  <si>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</si>
  <si>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</si>
  <si>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</si>
  <si>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</si>
  <si>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</si>
  <si>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</si>
  <si>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</si>
  <si>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</si>
  <si>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</si>
  <si>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</si>
  <si>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</si>
  <si>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</si>
  <si>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</si>
  <si>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</si>
  <si>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</si>
  <si>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</si>
  <si>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</si>
  <si>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</si>
  <si>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</si>
  <si>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</si>
  <si>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</si>
  <si>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</si>
  <si>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</si>
  <si>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</si>
  <si>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</si>
  <si>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</si>
  <si>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</si>
  <si>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</si>
  <si>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</si>
  <si>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</si>
  <si>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</si>
  <si>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</si>
  <si>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</si>
  <si>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</si>
  <si>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</si>
  <si>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</si>
  <si>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</si>
  <si>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</si>
  <si>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</si>
  <si>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</si>
  <si>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</si>
  <si>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</si>
  <si>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</si>
  <si>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</si>
  <si>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</si>
  <si>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</si>
  <si>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</si>
  <si>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</si>
  <si>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</si>
  <si>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</si>
  <si>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</si>
  <si>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</si>
  <si>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</si>
  <si>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</si>
  <si>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</si>
  <si>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</si>
  <si>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</si>
  <si>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</si>
  <si>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</si>
  <si>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</si>
  <si>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</si>
  <si>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</si>
  <si>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</si>
  <si>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</si>
  <si>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</si>
  <si>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</si>
  <si>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</si>
  <si>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</si>
  <si>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</si>
  <si>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</si>
  <si>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</si>
  <si>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</si>
  <si>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</si>
  <si>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</si>
  <si>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</si>
  <si>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</si>
  <si>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</si>
  <si>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</si>
  <si>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</si>
  <si>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</si>
  <si>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</si>
  <si>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</si>
  <si>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</si>
  <si>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</si>
  <si>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</si>
  <si>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</si>
  <si>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</si>
  <si>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</si>
  <si>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</si>
  <si>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</si>
  <si>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</si>
  <si>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</si>
  <si>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</si>
  <si>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</si>
  <si>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</si>
  <si>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</si>
  <si>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</si>
  <si>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</si>
  <si>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</si>
  <si>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</si>
  <si>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</si>
  <si>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</si>
  <si>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</si>
  <si>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</si>
  <si>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</si>
  <si>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</si>
  <si>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</si>
  <si>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</si>
  <si>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</si>
  <si>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</si>
  <si>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</si>
  <si>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</si>
  <si>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</si>
  <si>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</si>
  <si>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</si>
  <si>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</si>
  <si>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</si>
  <si>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</si>
  <si>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</si>
  <si>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</si>
  <si>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</si>
  <si>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</si>
  <si>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</si>
  <si>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</si>
  <si>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</si>
  <si>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</si>
  <si>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</si>
  <si>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</si>
  <si>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</si>
  <si>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</si>
  <si>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</si>
  <si>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</si>
  <si>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</si>
  <si>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</si>
  <si>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</si>
  <si>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</si>
  <si>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</si>
  <si>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</si>
  <si>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</si>
  <si>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</si>
  <si>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</si>
  <si>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</si>
  <si>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</si>
  <si>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</si>
  <si>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</si>
  <si>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</si>
  <si>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</si>
  <si>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</si>
  <si>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</si>
  <si>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</si>
  <si>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</si>
  <si>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</si>
  <si>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</si>
  <si>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</si>
  <si>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</si>
  <si>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</si>
  <si>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</si>
  <si>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</si>
  <si>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</si>
  <si>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</si>
  <si>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</si>
  <si>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</si>
  <si>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</si>
  <si>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</si>
  <si>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</si>
  <si>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</si>
  <si>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</si>
  <si>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</si>
  <si>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</si>
  <si>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</si>
  <si>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</si>
  <si>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</si>
  <si>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</si>
  <si>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</si>
  <si>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</si>
  <si>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</si>
  <si>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</si>
  <si>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</si>
  <si>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</si>
  <si>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</si>
  <si>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</si>
  <si>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</si>
  <si>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</si>
  <si>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</si>
  <si>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</si>
  <si>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</si>
  <si>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</si>
  <si>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</si>
  <si>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</si>
  <si>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</si>
  <si>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</si>
  <si>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</si>
  <si>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</si>
  <si>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</si>
  <si>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</si>
  <si>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</si>
  <si>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</si>
  <si>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</si>
  <si>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</si>
  <si>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</si>
  <si>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</si>
  <si>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</si>
  <si>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</si>
  <si>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</si>
  <si>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</si>
  <si>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</si>
  <si>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</si>
  <si>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</si>
  <si>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</si>
  <si>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</si>
  <si>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</si>
  <si>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</si>
  <si>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</si>
  <si>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</si>
  <si>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</si>
  <si>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</si>
  <si>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</si>
  <si>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</si>
  <si>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</si>
  <si>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</si>
  <si>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</si>
  <si>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</si>
  <si>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</si>
  <si>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</si>
  <si>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</si>
  <si>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</si>
  <si>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</si>
  <si>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</si>
  <si>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</si>
  <si>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</si>
  <si>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</si>
  <si>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</si>
  <si>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</si>
  <si>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</si>
  <si>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</si>
  <si>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</si>
  <si>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</si>
  <si>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</si>
  <si>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</si>
  <si>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</si>
  <si>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</si>
  <si>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</si>
  <si>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</si>
  <si>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</si>
  <si>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</si>
  <si>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</si>
  <si>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</si>
  <si>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</si>
  <si>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</si>
  <si>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</si>
  <si>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</si>
  <si>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</si>
  <si>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</si>
  <si>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</si>
  <si>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</si>
  <si>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</si>
  <si>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</si>
  <si>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</si>
  <si>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</si>
  <si>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</si>
  <si>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</si>
  <si>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</si>
  <si>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</si>
  <si>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</si>
  <si>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</si>
  <si>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</si>
  <si>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</si>
  <si>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</si>
  <si>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</si>
  <si>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</si>
  <si>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</si>
  <si>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</si>
  <si>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</si>
  <si>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</si>
  <si>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</si>
  <si>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</si>
  <si>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</si>
  <si>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</si>
  <si>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</si>
  <si>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</si>
  <si>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</si>
  <si>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</si>
  <si>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</si>
  <si>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</si>
  <si>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</si>
  <si>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</si>
  <si>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</si>
  <si>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</si>
  <si>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</si>
  <si>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</si>
  <si>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</si>
  <si>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</si>
  <si>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</si>
  <si>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</si>
  <si>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</si>
  <si>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</si>
  <si>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</si>
  <si>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</si>
  <si>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</si>
  <si>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</si>
  <si>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</si>
  <si>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</si>
  <si>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</si>
  <si>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</si>
  <si>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</si>
  <si>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</si>
  <si>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</si>
  <si>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</si>
  <si>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</si>
  <si>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</si>
  <si>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</si>
  <si>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</si>
  <si>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</si>
  <si>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</si>
  <si>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</si>
  <si>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</si>
  <si>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</si>
  <si>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</si>
  <si>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</si>
  <si>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</si>
  <si>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</si>
  <si>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</si>
  <si>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</si>
  <si>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</si>
  <si>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</si>
  <si>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</si>
  <si>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</si>
  <si>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</si>
  <si>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</si>
  <si>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</si>
  <si>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</si>
  <si>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</si>
  <si>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</si>
  <si>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</si>
  <si>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</si>
  <si>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</si>
  <si>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</si>
  <si>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</si>
  <si>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</si>
  <si>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</si>
  <si>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</si>
  <si>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</si>
  <si>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</si>
  <si>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</si>
  <si>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</si>
  <si>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</si>
  <si>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</si>
  <si>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</si>
  <si>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</si>
  <si>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</si>
  <si>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</si>
  <si>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</si>
  <si>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</si>
  <si>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</si>
  <si>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</si>
  <si>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</si>
  <si>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</si>
  <si>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</si>
  <si>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</si>
  <si>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</si>
  <si>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</si>
  <si>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</si>
  <si>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</si>
  <si>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</si>
  <si>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</si>
  <si>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</si>
  <si>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</si>
  <si>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</si>
  <si>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</si>
  <si>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</si>
  <si>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</si>
  <si>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</si>
  <si>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</si>
  <si>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</si>
  <si>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</si>
  <si>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</si>
  <si>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</si>
  <si>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</si>
  <si>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</si>
  <si>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</si>
  <si>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</si>
  <si>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</si>
  <si>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</si>
  <si>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</si>
  <si>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</si>
  <si>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</si>
  <si>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</si>
  <si>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</si>
  <si>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</si>
  <si>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</si>
  <si>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</si>
  <si>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</si>
  <si>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</si>
  <si>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</si>
  <si>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</si>
  <si>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</si>
  <si>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</si>
  <si>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</si>
  <si>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</si>
  <si>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</si>
  <si>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</si>
  <si>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</si>
  <si>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</si>
  <si>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</si>
  <si>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</si>
  <si>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</si>
  <si>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</si>
  <si>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</si>
  <si>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</si>
  <si>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</si>
  <si>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</si>
  <si>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</si>
  <si>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</si>
  <si>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</si>
  <si>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</si>
  <si>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</si>
  <si>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</si>
  <si>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</si>
  <si>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</si>
  <si>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</si>
  <si>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</si>
  <si>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</si>
  <si>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</si>
  <si>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</si>
  <si>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</si>
  <si>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</si>
  <si>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</si>
  <si>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</si>
  <si>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</si>
  <si>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</si>
  <si>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</si>
  <si>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</si>
  <si>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</si>
  <si>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</si>
  <si>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</si>
  <si>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</si>
  <si>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</si>
  <si>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</si>
  <si>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</si>
  <si>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</si>
  <si>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</si>
  <si>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</si>
  <si>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</si>
  <si>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</si>
  <si>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</si>
  <si>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</si>
  <si>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</si>
  <si>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</si>
  <si>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</si>
  <si>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</si>
  <si>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</si>
  <si>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</si>
  <si>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</si>
  <si>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</si>
  <si>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</si>
  <si>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</si>
  <si>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</si>
  <si>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</si>
  <si>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</si>
  <si>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</si>
  <si>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</si>
  <si>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</si>
  <si>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</si>
  <si>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</si>
  <si>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</si>
  <si>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</si>
  <si>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</si>
  <si>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</si>
  <si>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</si>
  <si>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</si>
  <si>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</si>
  <si>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</si>
  <si>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</si>
  <si>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</si>
  <si>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</si>
  <si>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</si>
  <si>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</si>
  <si>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</si>
  <si>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</si>
  <si>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</si>
  <si>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</si>
  <si>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</si>
  <si>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</si>
  <si>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</si>
  <si>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</si>
  <si>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</si>
  <si>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</si>
  <si>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</si>
  <si>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</si>
  <si>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</si>
  <si>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</si>
  <si>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</si>
  <si>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</si>
  <si>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</si>
  <si>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</si>
  <si>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</si>
  <si>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</si>
  <si>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</si>
  <si>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</si>
  <si>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</si>
  <si>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</si>
  <si>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</si>
  <si>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</si>
  <si>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</si>
  <si>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</si>
  <si>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</si>
  <si>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</si>
  <si>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</si>
  <si>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</si>
  <si>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</si>
  <si>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</si>
  <si>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</si>
  <si>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</si>
  <si>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</si>
  <si>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</si>
  <si>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</si>
  <si>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</si>
  <si>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</si>
  <si>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</si>
  <si>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</si>
  <si>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</si>
  <si>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</si>
  <si>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</si>
  <si>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</si>
  <si>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</si>
  <si>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</si>
  <si>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</si>
  <si>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</si>
  <si>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</si>
  <si>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</si>
  <si>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</si>
  <si>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</si>
  <si>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</si>
  <si>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</si>
  <si>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</si>
  <si>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</si>
  <si>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</si>
  <si>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</si>
  <si>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</si>
  <si>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</si>
  <si>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</si>
  <si>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</si>
  <si>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</si>
  <si>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</si>
  <si>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</si>
  <si>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</si>
  <si>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</si>
  <si>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</si>
  <si>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</si>
  <si>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</si>
  <si>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</si>
  <si>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</si>
  <si>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</si>
  <si>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</si>
  <si>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</si>
  <si>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</si>
  <si>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</si>
  <si>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</si>
  <si>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</si>
  <si>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</si>
  <si>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</si>
  <si>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</si>
  <si>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</si>
  <si>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</si>
  <si>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</si>
  <si>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</si>
  <si>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</si>
  <si>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</si>
  <si>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</si>
  <si>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</si>
  <si>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</si>
  <si>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</si>
  <si>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</si>
  <si>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</si>
  <si>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</si>
  <si>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</si>
  <si>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</si>
  <si>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</si>
  <si>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</si>
  <si>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</si>
  <si>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</si>
  <si>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</si>
  <si>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</si>
  <si>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</si>
  <si>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</si>
  <si>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</si>
  <si>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</si>
  <si>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</si>
  <si>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</si>
  <si>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</si>
  <si>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</si>
  <si>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</si>
  <si>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</si>
  <si>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</si>
  <si>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</si>
  <si>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</si>
  <si>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</si>
  <si>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</si>
  <si>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</si>
  <si>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</si>
  <si>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</si>
  <si>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</si>
  <si>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</si>
  <si>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</si>
  <si>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</si>
  <si>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</si>
  <si>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</si>
  <si>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</si>
  <si>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</si>
  <si>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</si>
  <si>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</si>
  <si>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</si>
  <si>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</si>
  <si>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</si>
  <si>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</si>
  <si>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</si>
  <si>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</si>
  <si>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</si>
  <si>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</si>
  <si>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</si>
  <si>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</si>
  <si>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</si>
  <si>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</si>
  <si>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</si>
  <si>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</si>
  <si>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</si>
  <si>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</si>
  <si>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</si>
  <si>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</si>
  <si>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</si>
  <si>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</si>
  <si>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</si>
  <si>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</si>
  <si>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</si>
  <si>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</si>
  <si>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</si>
  <si>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</si>
  <si>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</si>
  <si>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</si>
  <si>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</si>
  <si>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</si>
  <si>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</si>
  <si>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</si>
  <si>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</si>
  <si>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</si>
  <si>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</si>
  <si>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</si>
  <si>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</si>
  <si>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</si>
  <si>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</si>
  <si>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</si>
  <si>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</si>
  <si>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</si>
  <si>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</si>
  <si>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</si>
  <si>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</si>
  <si>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</si>
  <si>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</si>
  <si>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</si>
  <si>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</si>
  <si>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</si>
  <si>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</si>
  <si>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</si>
  <si>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</si>
  <si>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</si>
  <si>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</si>
  <si>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</si>
  <si>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</si>
  <si>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</si>
  <si>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</si>
  <si>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</si>
  <si>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</si>
  <si>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</si>
  <si>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</si>
  <si>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</si>
  <si>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</si>
  <si>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</si>
  <si>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</si>
  <si>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</si>
  <si>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</si>
  <si>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</si>
  <si>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</si>
  <si>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</si>
  <si>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</si>
  <si>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</si>
  <si>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</si>
  <si>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</si>
  <si>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</si>
  <si>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</si>
  <si>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</si>
  <si>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</si>
  <si>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</si>
  <si>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</si>
  <si>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</si>
  <si>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</si>
  <si>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</si>
  <si>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</si>
  <si>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</si>
  <si>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</si>
  <si>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</si>
  <si>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</si>
  <si>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</si>
  <si>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</si>
  <si>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</si>
  <si>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</si>
  <si>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</si>
  <si>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</si>
  <si>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</si>
  <si>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</si>
  <si>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</si>
  <si>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</si>
  <si>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</si>
  <si>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</si>
  <si>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</si>
  <si>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</si>
  <si>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</si>
  <si>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</si>
  <si>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</si>
  <si>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</si>
  <si>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</si>
  <si>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</si>
  <si>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</si>
  <si>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</si>
  <si>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</si>
  <si>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</si>
  <si>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</si>
  <si>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</si>
  <si>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</si>
  <si>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</si>
  <si>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</si>
  <si>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</si>
  <si>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</si>
  <si>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</si>
  <si>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</si>
  <si>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</si>
  <si>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</si>
  <si>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</si>
  <si>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</si>
  <si>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</si>
  <si>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</si>
  <si>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</si>
  <si>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</si>
  <si>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</si>
  <si>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</si>
  <si>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</si>
  <si>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</si>
  <si>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</si>
  <si>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</si>
  <si>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</si>
  <si>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</si>
  <si>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</si>
  <si>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</si>
  <si>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</si>
  <si>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</si>
  <si>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</si>
  <si>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</si>
  <si>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</si>
  <si>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</si>
  <si>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</si>
  <si>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</si>
  <si>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</si>
  <si>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</si>
  <si>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</si>
  <si>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</si>
  <si>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</si>
  <si>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</si>
  <si>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</si>
  <si>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</si>
  <si>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</si>
  <si>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</si>
  <si>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</si>
  <si>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</si>
  <si>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</si>
  <si>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</si>
  <si>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</si>
  <si>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</si>
  <si>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</si>
  <si>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</si>
  <si>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</si>
  <si>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</si>
  <si>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</si>
  <si>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</si>
  <si>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</si>
  <si>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</si>
  <si>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</si>
  <si>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</si>
  <si>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</si>
  <si>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</si>
  <si>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</si>
  <si>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</si>
  <si>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</si>
  <si>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</si>
  <si>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</si>
  <si>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</si>
  <si>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</si>
  <si>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</si>
  <si>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</si>
  <si>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</si>
  <si>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</si>
  <si>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</si>
  <si>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</si>
  <si>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</si>
  <si>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</si>
  <si>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</si>
  <si>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</si>
  <si>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</si>
  <si>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</si>
  <si>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</si>
  <si>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</si>
  <si>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</si>
  <si>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</si>
  <si>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</si>
  <si>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</si>
  <si>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</si>
  <si>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</si>
  <si>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</si>
  <si>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</si>
  <si>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</si>
  <si>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</si>
  <si>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</si>
  <si>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</si>
  <si>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</si>
  <si>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</si>
  <si>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</si>
  <si>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</si>
  <si>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</si>
  <si>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</si>
  <si>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</si>
  <si>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</si>
  <si>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</si>
  <si>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</si>
  <si>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</si>
  <si>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</si>
  <si>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</si>
  <si>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</si>
  <si>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</si>
  <si>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</si>
  <si>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</si>
  <si>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</si>
  <si>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</si>
  <si>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</si>
  <si>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</si>
  <si>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</si>
  <si>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</si>
  <si>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</si>
  <si>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</si>
  <si>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</si>
  <si>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</si>
  <si>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</si>
  <si>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</si>
  <si>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</si>
  <si>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</si>
  <si>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</si>
  <si>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</si>
  <si>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</si>
  <si>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</si>
  <si>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</si>
  <si>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</si>
  <si>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</si>
  <si>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</si>
  <si>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</si>
  <si>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</si>
  <si>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</si>
  <si>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</si>
  <si>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</si>
  <si>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</si>
  <si>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</si>
  <si>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</si>
  <si>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</si>
  <si>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</si>
  <si>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</si>
  <si>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</si>
  <si>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</si>
  <si>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</si>
  <si>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</si>
  <si>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</si>
  <si>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</si>
  <si>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</si>
  <si>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</si>
  <si>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</si>
  <si>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</si>
  <si>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</si>
  <si>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</si>
  <si>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</si>
  <si>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</si>
  <si>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</si>
  <si>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</si>
  <si>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</si>
  <si>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</si>
  <si>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</si>
  <si>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</si>
  <si>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</si>
  <si>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</si>
  <si>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</si>
  <si>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</si>
  <si>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</si>
  <si>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</si>
  <si>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</si>
  <si>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</si>
  <si>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</si>
  <si>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</si>
  <si>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</si>
  <si>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</si>
  <si>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</si>
  <si>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</si>
  <si>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</si>
  <si>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</si>
  <si>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</si>
  <si>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</si>
  <si>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</si>
  <si>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</si>
  <si>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</si>
  <si>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</si>
  <si>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</si>
  <si>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</si>
  <si>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</si>
  <si>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</si>
  <si>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</si>
  <si>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</si>
  <si>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</si>
  <si>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</si>
  <si>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</si>
  <si>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</si>
  <si>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</si>
  <si>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</si>
  <si>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</si>
  <si>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</si>
  <si>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</si>
  <si>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</si>
  <si>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</si>
  <si>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</si>
  <si>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</si>
  <si>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</si>
  <si>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</si>
  <si>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</si>
  <si>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</si>
  <si>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</si>
  <si>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</si>
  <si>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</si>
  <si>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</si>
  <si>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</si>
  <si>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</si>
  <si>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</si>
  <si>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</si>
  <si>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</si>
  <si>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</si>
  <si>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</si>
  <si>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</si>
  <si>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</si>
  <si>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</si>
  <si>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</si>
  <si>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</si>
  <si>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</si>
  <si>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</si>
  <si>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</si>
  <si>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</si>
  <si>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</si>
  <si>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</si>
  <si>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</si>
  <si>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</si>
  <si>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</si>
  <si>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</si>
  <si>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</si>
  <si>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</si>
  <si>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</si>
  <si>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</si>
  <si>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</si>
  <si>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</si>
  <si>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</si>
  <si>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</si>
  <si>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</si>
  <si>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</si>
  <si>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</si>
  <si>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</si>
  <si>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</si>
  <si>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</si>
  <si>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</si>
  <si>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</si>
  <si>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</si>
  <si>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</si>
  <si>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</si>
  <si>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</si>
  <si>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</si>
  <si>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</si>
  <si>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</si>
  <si>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</si>
  <si>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</si>
  <si>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</si>
  <si>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</si>
  <si>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</si>
  <si>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</si>
  <si>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</si>
  <si>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</si>
  <si>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</si>
  <si>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</si>
  <si>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</si>
  <si>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</si>
  <si>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</si>
  <si>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</si>
  <si>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</si>
  <si>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</si>
  <si>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</si>
  <si>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</si>
  <si>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</si>
  <si>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</si>
  <si>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</si>
  <si>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</si>
  <si>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</si>
  <si>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</si>
  <si>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</si>
  <si>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</si>
  <si>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</si>
  <si>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</si>
  <si>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</si>
  <si>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</si>
  <si>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</si>
  <si>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</si>
  <si>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</si>
  <si>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</si>
  <si>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</si>
  <si>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</si>
  <si>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</si>
  <si>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</si>
  <si>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</si>
  <si>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</si>
  <si>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</si>
  <si>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</si>
  <si>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</si>
  <si>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</si>
  <si>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</si>
  <si>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</si>
  <si>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</si>
  <si>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</si>
  <si>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</si>
  <si>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</si>
  <si>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</si>
  <si>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</si>
  <si>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</si>
  <si>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</si>
  <si>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</si>
  <si>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</si>
  <si>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</si>
  <si>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</si>
  <si>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</si>
  <si>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</si>
  <si>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</si>
  <si>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</si>
  <si>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</si>
  <si>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</si>
  <si>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</si>
  <si>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</si>
  <si>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</si>
  <si>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</si>
  <si>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</si>
  <si>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</si>
  <si>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</si>
  <si>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</si>
  <si>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</si>
  <si>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</si>
  <si>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</si>
  <si>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</si>
  <si>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</si>
  <si>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</si>
  <si>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</si>
  <si>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</si>
  <si>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</si>
  <si>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</si>
  <si>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</si>
  <si>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</si>
  <si>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</si>
  <si>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</si>
  <si>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</si>
  <si>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</si>
  <si>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</si>
  <si>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</si>
  <si>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</si>
  <si>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</si>
  <si>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</si>
  <si>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</si>
  <si>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</si>
  <si>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</si>
  <si>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</si>
  <si>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</si>
  <si>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</si>
  <si>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</si>
  <si>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</si>
  <si>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</si>
  <si>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</si>
  <si>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</si>
  <si>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</si>
  <si>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</si>
  <si>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</si>
  <si>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</si>
  <si>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</si>
  <si>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</si>
  <si>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</si>
  <si>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</si>
  <si>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</si>
  <si>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</si>
  <si>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</si>
  <si>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</si>
  <si>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</si>
  <si>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</si>
  <si>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</si>
  <si>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</si>
  <si>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</si>
  <si>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</si>
  <si>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</si>
  <si>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</si>
  <si>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</si>
  <si>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</si>
  <si>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</si>
  <si>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</si>
  <si>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</si>
  <si>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</si>
  <si>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</si>
  <si>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</si>
  <si>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</si>
  <si>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</si>
  <si>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</si>
  <si>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</si>
  <si>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</si>
  <si>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</si>
  <si>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</si>
  <si>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</si>
  <si>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</si>
  <si>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</si>
  <si>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</si>
  <si>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</si>
  <si>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</si>
  <si>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</si>
  <si>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</si>
  <si>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</si>
  <si>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</si>
  <si>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</si>
  <si>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</si>
  <si>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</si>
  <si>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</si>
  <si>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</si>
  <si>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</si>
  <si>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</si>
  <si>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</si>
  <si>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</si>
  <si>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</si>
  <si>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</si>
  <si>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</si>
  <si>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</si>
  <si>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</si>
  <si>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</si>
  <si>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</si>
  <si>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</si>
  <si>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</si>
  <si>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</si>
  <si>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</si>
  <si>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</si>
  <si>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</si>
  <si>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</si>
  <si>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</si>
  <si>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</si>
  <si>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</si>
  <si>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</si>
  <si>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</si>
  <si>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</si>
  <si>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</si>
  <si>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</si>
  <si>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</si>
  <si>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</si>
  <si>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</si>
  <si>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</si>
  <si>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</si>
  <si>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</si>
  <si>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</si>
  <si>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</si>
  <si>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</si>
  <si>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</si>
  <si>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</si>
  <si>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</si>
  <si>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</si>
  <si>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</si>
  <si>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</si>
  <si>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</si>
  <si>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</si>
  <si>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</si>
  <si>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</si>
  <si>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</si>
  <si>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</si>
  <si>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</si>
  <si>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</si>
  <si>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</si>
  <si>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</si>
  <si>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</si>
  <si>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</si>
  <si>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</si>
  <si>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</si>
  <si>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</si>
  <si>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</si>
  <si>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</si>
  <si>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</si>
  <si>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</si>
  <si>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</si>
  <si>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</si>
  <si>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</si>
  <si>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</si>
  <si>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</si>
  <si>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</si>
  <si>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</si>
  <si>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</si>
  <si>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</si>
  <si>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</si>
  <si>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</si>
  <si>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</si>
  <si>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</si>
  <si>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</si>
  <si>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</si>
  <si>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</si>
  <si>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</si>
  <si>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</si>
  <si>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</si>
  <si>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</si>
  <si>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</si>
  <si>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</si>
  <si>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</si>
  <si>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</si>
  <si>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</si>
  <si>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</si>
  <si>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</si>
  <si>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</si>
  <si>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</si>
  <si>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</si>
  <si>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</si>
  <si>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</si>
  <si>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</si>
  <si>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</si>
  <si>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</si>
  <si>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</si>
  <si>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</si>
  <si>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</si>
  <si>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</si>
  <si>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</si>
  <si>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</si>
  <si>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</si>
  <si>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</si>
  <si>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</si>
  <si>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</si>
  <si>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</si>
  <si>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</si>
  <si>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</si>
  <si>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</si>
  <si>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</si>
  <si>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</si>
  <si>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</si>
  <si>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</si>
  <si>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</si>
  <si>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</si>
  <si>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</si>
  <si>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</si>
  <si>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</si>
  <si>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</si>
  <si>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</si>
  <si>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</si>
  <si>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</si>
  <si>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</si>
  <si>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</si>
  <si>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</si>
  <si>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</si>
  <si>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</si>
  <si>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</si>
  <si>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</si>
  <si>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</si>
  <si>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</si>
  <si>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</si>
  <si>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</si>
  <si>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</si>
  <si>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</si>
  <si>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</si>
  <si>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</si>
  <si>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</si>
  <si>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</si>
  <si>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</si>
  <si>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</si>
  <si>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</si>
  <si>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</si>
  <si>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</si>
  <si>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</si>
  <si>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</si>
  <si>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</si>
  <si>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</si>
  <si>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</si>
  <si>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</si>
  <si>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</si>
  <si>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</si>
  <si>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</si>
  <si>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</si>
  <si>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</si>
  <si>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</si>
  <si>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</si>
  <si>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</si>
  <si>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</si>
  <si>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</si>
  <si>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</si>
  <si>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</si>
  <si>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</si>
  <si>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</si>
  <si>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</si>
  <si>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</si>
  <si>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</si>
  <si>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</si>
  <si>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</si>
  <si>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</si>
  <si>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</si>
  <si>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</si>
  <si>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</si>
  <si>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</si>
  <si>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</si>
  <si>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</si>
  <si>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</si>
  <si>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</si>
  <si>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</si>
  <si>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</si>
  <si>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</si>
  <si>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</si>
  <si>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</si>
  <si>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</si>
  <si>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</si>
  <si>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</si>
  <si>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</si>
  <si>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</si>
  <si>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</si>
  <si>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</si>
  <si>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</si>
  <si>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</si>
  <si>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</si>
  <si>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</si>
  <si>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</si>
  <si>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</si>
  <si>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</si>
  <si>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</si>
  <si>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</si>
  <si>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</si>
  <si>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</si>
  <si>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</si>
  <si>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</si>
  <si>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</si>
  <si>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</si>
  <si>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</si>
  <si>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</si>
  <si>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</si>
  <si>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</si>
  <si>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</si>
  <si>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</si>
  <si>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</si>
  <si>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</si>
  <si>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</si>
  <si>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</si>
  <si>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</si>
  <si>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</si>
  <si>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</si>
  <si>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</si>
  <si>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</si>
  <si>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</si>
  <si>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</si>
  <si>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</si>
  <si>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</si>
  <si>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</si>
  <si>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</si>
  <si>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</si>
  <si>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</si>
  <si>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</si>
  <si>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</si>
  <si>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</si>
  <si>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</si>
  <si>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</si>
  <si>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</si>
  <si>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</si>
  <si>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</si>
  <si>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</si>
  <si>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</si>
  <si>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</si>
  <si>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</si>
  <si>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</si>
  <si>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</si>
  <si>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</si>
  <si>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</si>
  <si>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</si>
  <si>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</si>
  <si>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</si>
  <si>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</si>
  <si>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</si>
  <si>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</si>
  <si>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</si>
  <si>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</si>
  <si>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</si>
  <si>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</si>
  <si>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</si>
  <si>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</si>
  <si>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</si>
  <si>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</si>
  <si>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</si>
  <si>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</si>
  <si>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</si>
  <si>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</si>
  <si>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</si>
  <si>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</si>
  <si>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</si>
  <si>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</si>
  <si>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</si>
  <si>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</si>
  <si>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</si>
  <si>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</si>
  <si>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</si>
  <si>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</si>
  <si>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</si>
  <si>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</si>
  <si>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</si>
  <si>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</si>
  <si>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</si>
  <si>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</si>
  <si>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</si>
  <si>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</si>
  <si>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</si>
  <si>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</si>
  <si>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</si>
  <si>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</si>
  <si>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</si>
  <si>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</si>
  <si>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</si>
  <si>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</si>
  <si>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</si>
  <si>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</si>
  <si>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</si>
  <si>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</si>
  <si>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</si>
  <si>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</si>
  <si>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</si>
  <si>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</si>
  <si>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</si>
  <si>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</si>
  <si>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</si>
  <si>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</si>
  <si>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</si>
  <si>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</si>
  <si>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</si>
  <si>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</si>
  <si>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</si>
  <si>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</si>
  <si>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</si>
  <si>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</si>
  <si>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</si>
  <si>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</si>
  <si>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</si>
  <si>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</si>
  <si>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</si>
  <si>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</si>
  <si>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</si>
  <si>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</si>
  <si>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</si>
  <si>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</si>
  <si>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</si>
  <si>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</si>
  <si>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</si>
  <si>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</si>
  <si>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</si>
  <si>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</si>
  <si>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</si>
  <si>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</si>
  <si>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</si>
  <si>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</si>
  <si>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</si>
  <si>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</si>
  <si>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</si>
  <si>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</si>
  <si>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</si>
  <si>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</si>
  <si>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</si>
  <si>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</si>
  <si>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</si>
  <si>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</si>
  <si>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</si>
  <si>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</si>
  <si>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</si>
  <si>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</si>
  <si>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</si>
  <si>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</si>
  <si>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</si>
  <si>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</si>
  <si>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</si>
  <si>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</si>
  <si>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</si>
  <si>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</si>
  <si>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</si>
  <si>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</si>
  <si>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</si>
  <si>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</si>
  <si>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</si>
  <si>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</si>
  <si>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</si>
  <si>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</si>
  <si>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</si>
  <si>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</si>
  <si>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</si>
  <si>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</si>
  <si>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</si>
  <si>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</si>
  <si>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</si>
  <si>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</si>
  <si>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</si>
  <si>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</si>
  <si>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</si>
  <si>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</si>
  <si>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</si>
  <si>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</si>
  <si>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</si>
  <si>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</si>
  <si>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</si>
  <si>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</si>
  <si>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</si>
  <si>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</si>
  <si>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</si>
  <si>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</si>
  <si>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</si>
  <si>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</si>
  <si>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</si>
  <si>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</si>
  <si>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</si>
  <si>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</si>
  <si>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</si>
  <si>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</si>
  <si>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</si>
  <si>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</si>
  <si>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</si>
  <si>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</si>
  <si>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</si>
  <si>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</si>
  <si>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</si>
  <si>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</si>
  <si>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</si>
  <si>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</si>
  <si>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</si>
  <si>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</si>
  <si>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</si>
  <si>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</si>
  <si>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</si>
  <si>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</si>
  <si>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</si>
  <si>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</si>
  <si>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</si>
  <si>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</si>
  <si>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</si>
  <si>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</si>
  <si>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</si>
  <si>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</si>
  <si>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</si>
  <si>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</si>
  <si>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</si>
  <si>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</si>
  <si>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</si>
  <si>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</si>
  <si>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</si>
  <si>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</si>
  <si>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</si>
  <si>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</si>
  <si>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</si>
  <si>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</si>
  <si>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</si>
  <si>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</si>
  <si>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</si>
  <si>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</si>
  <si>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</si>
  <si>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</si>
  <si>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</si>
  <si>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</si>
  <si>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</si>
  <si>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</si>
  <si>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</si>
  <si>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</si>
  <si>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</si>
  <si>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</si>
  <si>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</si>
  <si>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</si>
  <si>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</si>
  <si>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</si>
  <si>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</si>
  <si>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</si>
  <si>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</si>
  <si>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</si>
  <si>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</si>
  <si>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</si>
  <si>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</si>
  <si>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</si>
  <si>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</si>
  <si>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</si>
  <si>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</si>
  <si>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</si>
  <si>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</si>
  <si>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</si>
  <si>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</si>
  <si>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</si>
  <si>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</si>
  <si>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</si>
  <si>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</si>
  <si>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</si>
  <si>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</si>
  <si>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</si>
  <si>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</si>
  <si>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</si>
  <si>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</si>
  <si>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</si>
  <si>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</si>
  <si>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</si>
  <si>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</si>
  <si>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</si>
  <si>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</si>
  <si>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</si>
  <si>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</si>
  <si>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</si>
  <si>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</si>
  <si>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</si>
  <si>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</si>
  <si>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</si>
  <si>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</si>
  <si>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</si>
  <si>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</si>
  <si>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</si>
  <si>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</si>
  <si>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</si>
  <si>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</si>
  <si>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</si>
  <si>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</si>
  <si>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</si>
  <si>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</si>
  <si>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</si>
  <si>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</si>
  <si>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</si>
  <si>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</si>
  <si>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</si>
  <si>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</si>
  <si>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</si>
  <si>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</si>
  <si>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</si>
  <si>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</si>
  <si>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</si>
  <si>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</si>
  <si>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</si>
  <si>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</si>
  <si>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</si>
  <si>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</si>
  <si>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</si>
  <si>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</si>
  <si>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</si>
  <si>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</si>
  <si>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</si>
  <si>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</si>
  <si>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</si>
  <si>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</si>
  <si>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</si>
  <si>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</si>
  <si>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</si>
  <si>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</si>
  <si>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</si>
  <si>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</si>
  <si>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</si>
  <si>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</si>
  <si>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</si>
  <si>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</si>
  <si>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</si>
  <si>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</si>
  <si>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</si>
  <si>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</si>
  <si>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</si>
  <si>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</si>
  <si>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</si>
  <si>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</si>
  <si>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</si>
  <si>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</si>
  <si>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</si>
  <si>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</si>
  <si>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</si>
  <si>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</si>
  <si>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</si>
  <si>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</si>
  <si>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</si>
  <si>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</si>
  <si>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</si>
  <si>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</si>
  <si>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</si>
  <si>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</si>
  <si>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</si>
  <si>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</si>
  <si>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</si>
  <si>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</si>
  <si>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</si>
  <si>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</si>
  <si>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</si>
  <si>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</si>
  <si>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</si>
  <si>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</si>
  <si>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</si>
  <si>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</si>
  <si>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</si>
  <si>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</si>
  <si>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</si>
  <si>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</si>
  <si>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</si>
  <si>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</si>
  <si>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</si>
  <si>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</si>
  <si>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</si>
  <si>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</si>
  <si>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</si>
  <si>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</si>
  <si>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</si>
  <si>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</si>
  <si>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</si>
  <si>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</si>
  <si>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</si>
  <si>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</si>
  <si>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</si>
  <si>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</si>
  <si>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</si>
  <si>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</si>
  <si>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</si>
  <si>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</si>
  <si>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</si>
  <si>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</si>
  <si>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</si>
  <si>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</si>
  <si>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</si>
  <si>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</si>
  <si>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</si>
  <si>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</si>
  <si>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</si>
  <si>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</si>
  <si>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</si>
  <si>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</si>
  <si>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</si>
  <si>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</si>
  <si>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</si>
  <si>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</si>
  <si>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</si>
  <si>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</si>
  <si>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</si>
  <si>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</si>
  <si>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</si>
  <si>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</si>
  <si>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</si>
  <si>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</si>
  <si>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</si>
  <si>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</si>
  <si>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</si>
  <si>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</si>
  <si>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</si>
  <si>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</si>
  <si>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</si>
  <si>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</si>
  <si>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</si>
  <si>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</si>
  <si>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</si>
  <si>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</si>
  <si>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</si>
  <si>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</si>
  <si>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</si>
  <si>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</si>
  <si>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</si>
  <si>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</si>
  <si>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</si>
  <si>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</si>
  <si>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</si>
  <si>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</si>
  <si>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</si>
  <si>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</si>
  <si>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</si>
  <si>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</si>
  <si>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</si>
  <si>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</si>
  <si>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</si>
  <si>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</si>
  <si>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</si>
  <si>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</si>
  <si>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</si>
  <si>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</si>
  <si>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</si>
  <si>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</si>
  <si>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</si>
  <si>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</si>
  <si>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</si>
  <si>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</si>
  <si>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</si>
  <si>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</si>
  <si>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</si>
  <si>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</si>
  <si>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</si>
  <si>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</si>
  <si>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</si>
  <si>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</si>
  <si>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</si>
  <si>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</si>
  <si>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</si>
  <si>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</si>
  <si>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</si>
  <si>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</si>
  <si>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</si>
  <si>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</si>
  <si>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</si>
  <si>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</si>
  <si>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</si>
  <si>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</si>
  <si>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</si>
  <si>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</si>
  <si>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</si>
  <si>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</si>
  <si>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</si>
  <si>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</si>
  <si>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</si>
  <si>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</si>
  <si>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</si>
  <si>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</si>
  <si>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</si>
  <si>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</si>
  <si>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</si>
  <si>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</si>
  <si>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</si>
  <si>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</si>
  <si>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</si>
  <si>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</si>
  <si>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</si>
  <si>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</si>
  <si>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</si>
  <si>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</si>
  <si>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</si>
  <si>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</si>
  <si>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</si>
  <si>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</si>
  <si>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</si>
  <si>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</si>
  <si>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</si>
  <si>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</si>
  <si>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</si>
  <si>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</si>
  <si>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</si>
  <si>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</si>
  <si>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</si>
  <si>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</si>
  <si>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</si>
  <si>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</si>
  <si>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</si>
  <si>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</si>
  <si>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</si>
  <si>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</si>
  <si>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</si>
  <si>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</si>
  <si>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</si>
  <si>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</si>
  <si>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</si>
  <si>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</si>
  <si>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</si>
  <si>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</si>
  <si>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</si>
  <si>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</si>
  <si>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</si>
  <si>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</si>
  <si>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</si>
  <si>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</si>
  <si>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</si>
  <si>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</si>
  <si>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</si>
  <si>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</si>
  <si>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</si>
  <si>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</si>
  <si>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</si>
  <si>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</si>
  <si>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</si>
  <si>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</si>
  <si>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</si>
  <si>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</si>
  <si>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</si>
  <si>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</si>
  <si>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</si>
  <si>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</si>
  <si>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</si>
  <si>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</si>
  <si>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</si>
  <si>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</si>
  <si>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</si>
  <si>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</si>
  <si>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</si>
  <si>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</si>
  <si>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</si>
  <si>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</si>
  <si>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</si>
  <si>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</si>
  <si>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</si>
  <si>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</si>
  <si>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</si>
  <si>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</si>
  <si>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</si>
  <si>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</si>
  <si>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</si>
  <si>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</si>
  <si>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</si>
  <si>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</si>
  <si>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</si>
  <si>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</si>
  <si>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</si>
  <si>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</si>
  <si>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</si>
  <si>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</si>
  <si>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</si>
  <si>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</si>
  <si>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</si>
  <si>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</si>
  <si>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</si>
  <si>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</si>
  <si>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</si>
  <si>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</si>
  <si>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</si>
  <si>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</si>
  <si>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</si>
  <si>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</si>
  <si>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</si>
  <si>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</si>
  <si>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</si>
  <si>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</si>
  <si>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</si>
  <si>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</si>
  <si>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</si>
  <si>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</si>
  <si>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</si>
  <si>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</si>
  <si>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</si>
  <si>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</si>
  <si>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</si>
  <si>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</si>
  <si>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</si>
  <si>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</si>
  <si>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</si>
  <si>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</si>
  <si>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</si>
  <si>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</si>
  <si>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</si>
  <si>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</si>
  <si>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</si>
  <si>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</si>
  <si>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</si>
  <si>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</si>
  <si>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</si>
  <si>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</si>
  <si>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</si>
  <si>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</si>
  <si>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</si>
  <si>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</si>
  <si>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</si>
  <si>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</si>
  <si>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</si>
  <si>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</si>
  <si>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</si>
  <si>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</si>
  <si>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</si>
  <si>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</si>
  <si>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</si>
  <si>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</si>
  <si>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</si>
  <si>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</si>
  <si>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</si>
  <si>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</si>
  <si>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</si>
  <si>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</si>
  <si>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</si>
  <si>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</si>
  <si>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</si>
  <si>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</si>
  <si>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</si>
  <si>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</si>
  <si>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</si>
  <si>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</si>
  <si>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</si>
  <si>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</si>
  <si>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</si>
  <si>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</si>
  <si>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</si>
  <si>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</si>
  <si>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</si>
  <si>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</si>
  <si>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</si>
  <si>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</si>
  <si>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</si>
  <si>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</si>
  <si>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</si>
  <si>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</si>
  <si>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</si>
  <si>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</si>
  <si>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</si>
  <si>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</si>
  <si>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</si>
  <si>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</si>
  <si>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</si>
  <si>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</si>
  <si>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</si>
  <si>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</si>
  <si>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</si>
  <si>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</si>
  <si>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</si>
  <si>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</si>
  <si>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</si>
  <si>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</si>
  <si>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</si>
  <si>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</si>
  <si>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</si>
  <si>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</si>
  <si>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</si>
  <si>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</si>
  <si>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</si>
  <si>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</si>
  <si>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</si>
  <si>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</si>
  <si>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</si>
  <si>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</si>
  <si>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</si>
  <si>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</si>
  <si>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</si>
  <si>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</si>
  <si>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</si>
  <si>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</si>
  <si>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</si>
  <si>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</si>
  <si>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</si>
  <si>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</si>
  <si>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</si>
  <si>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</si>
  <si>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</si>
  <si>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</si>
  <si>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</si>
  <si>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</si>
  <si>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</si>
  <si>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</si>
  <si>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</si>
  <si>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</si>
  <si>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</si>
  <si>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</si>
  <si>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</si>
  <si>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</si>
  <si>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</si>
  <si>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</si>
  <si>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</si>
  <si>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</si>
  <si>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</si>
  <si>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</si>
  <si>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</si>
  <si>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</si>
  <si>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</si>
  <si>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</si>
  <si>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</si>
  <si>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</si>
  <si>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</si>
  <si>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</si>
  <si>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</si>
  <si>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</si>
  <si>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</si>
  <si>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</si>
  <si>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</si>
  <si>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</si>
  <si>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</si>
  <si>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</si>
  <si>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</si>
  <si>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</si>
  <si>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</si>
  <si>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</si>
  <si>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</si>
  <si>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</si>
  <si>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</si>
  <si>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</si>
  <si>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</si>
  <si>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</si>
  <si>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</si>
  <si>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</si>
  <si>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</si>
  <si>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</si>
  <si>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</si>
  <si>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</si>
  <si>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</si>
  <si>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</si>
  <si>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</si>
  <si>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</si>
  <si>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</si>
  <si>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</si>
  <si>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</si>
  <si>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</si>
  <si>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</si>
  <si>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</si>
  <si>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</si>
  <si>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</si>
  <si>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</si>
  <si>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</si>
  <si>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</si>
  <si>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</si>
  <si>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</si>
  <si>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</si>
  <si>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</si>
  <si>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</si>
  <si>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</si>
  <si>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</si>
  <si>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</si>
  <si>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</si>
  <si>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</si>
  <si>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</si>
  <si>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</si>
  <si>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</si>
  <si>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</si>
  <si>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</si>
  <si>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</si>
  <si>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</si>
  <si>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</si>
  <si>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</si>
  <si>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</si>
  <si>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</si>
  <si>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</si>
  <si>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</si>
  <si>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</si>
  <si>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</si>
  <si>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</si>
  <si>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</si>
  <si>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</si>
  <si>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</si>
  <si>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</si>
  <si>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</si>
  <si>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</si>
  <si>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</si>
  <si>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</si>
  <si>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</si>
  <si>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</si>
  <si>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</si>
  <si>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</si>
  <si>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</si>
  <si>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</si>
  <si>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</si>
  <si>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</si>
  <si>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</si>
  <si>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</si>
  <si>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</si>
  <si>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</si>
  <si>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</si>
  <si>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</si>
  <si>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</si>
  <si>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</si>
  <si>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</si>
  <si>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</si>
  <si>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</si>
  <si>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</si>
  <si>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</si>
  <si>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</si>
  <si>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</si>
  <si>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</si>
  <si>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</si>
  <si>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</si>
  <si>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</si>
  <si>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</si>
  <si>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</si>
  <si>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</si>
  <si>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</si>
  <si>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</si>
  <si>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</si>
  <si>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</si>
  <si>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</si>
  <si>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</si>
  <si>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</si>
  <si>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</si>
  <si>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</si>
  <si>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</si>
  <si>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</si>
  <si>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</si>
  <si>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</si>
  <si>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</si>
  <si>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</si>
  <si>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</si>
  <si>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</si>
  <si>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</si>
  <si>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</si>
  <si>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</si>
  <si>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</si>
  <si>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</si>
  <si>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</si>
  <si>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</si>
  <si>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</si>
  <si>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</si>
  <si>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</si>
  <si>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</si>
  <si>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</si>
  <si>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</si>
  <si>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</si>
  <si>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</si>
  <si>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</si>
  <si>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</si>
  <si>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</si>
  <si>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</si>
  <si>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</si>
  <si>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</si>
  <si>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</si>
  <si>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</si>
  <si>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</si>
  <si>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</si>
  <si>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</si>
  <si>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</si>
  <si>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</si>
  <si>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</si>
  <si>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</si>
  <si>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</si>
  <si>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</si>
  <si>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</si>
  <si>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</si>
  <si>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</si>
  <si>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</si>
  <si>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</si>
  <si>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</si>
  <si>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</si>
  <si>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</si>
  <si>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</si>
  <si>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</si>
  <si>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</si>
  <si>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</si>
  <si>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</si>
  <si>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</si>
  <si>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</si>
  <si>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</si>
  <si>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</si>
  <si>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</si>
  <si>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</si>
  <si>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</si>
  <si>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</si>
  <si>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</si>
  <si>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</si>
  <si>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</si>
  <si>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</si>
  <si>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</si>
  <si>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</si>
  <si>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</si>
  <si>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</si>
  <si>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</si>
  <si>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</si>
  <si>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</si>
  <si>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</si>
  <si>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</si>
  <si>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</si>
  <si>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</si>
  <si>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</si>
  <si>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</si>
  <si>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</si>
  <si>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</si>
  <si>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</si>
  <si>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</si>
  <si>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</si>
  <si>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</si>
  <si>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</si>
  <si>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</si>
  <si>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</si>
  <si>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</si>
  <si>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</si>
  <si>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</si>
  <si>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</si>
  <si>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</si>
  <si>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</si>
  <si>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</si>
  <si>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</si>
  <si>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</si>
  <si>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</si>
  <si>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</si>
  <si>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</si>
  <si>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</si>
  <si>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</si>
  <si>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</si>
  <si>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</si>
  <si>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</si>
  <si>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</si>
  <si>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</si>
  <si>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</si>
  <si>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</si>
  <si>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</si>
  <si>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</si>
  <si>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</si>
  <si>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</si>
  <si>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</si>
  <si>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</si>
  <si>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</si>
  <si>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</si>
  <si>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</si>
  <si>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</si>
  <si>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</si>
  <si>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</si>
  <si>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</si>
  <si>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</si>
  <si>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</si>
  <si>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</si>
  <si>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</si>
  <si>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</si>
  <si>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</si>
  <si>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</si>
  <si>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</si>
  <si>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</si>
  <si>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</si>
  <si>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</si>
  <si>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</si>
  <si>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</si>
  <si>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</si>
  <si>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</si>
  <si>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</si>
  <si>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</si>
  <si>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</si>
  <si>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</si>
  <si>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</si>
  <si>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</si>
  <si>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</si>
  <si>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</si>
  <si>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</si>
  <si>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</si>
  <si>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</si>
  <si>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</si>
  <si>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</si>
  <si>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</si>
  <si>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</si>
  <si>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</si>
  <si>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</si>
  <si>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</si>
  <si>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</si>
  <si>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</si>
  <si>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</si>
  <si>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</si>
  <si>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</si>
  <si>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</si>
  <si>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</si>
  <si>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</si>
  <si>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</si>
  <si>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</si>
  <si>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</si>
  <si>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</si>
  <si>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</si>
  <si>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</si>
  <si>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</si>
  <si>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</si>
  <si>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</si>
  <si>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</si>
  <si>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</si>
  <si>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</si>
  <si>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</si>
  <si>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</si>
  <si>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</si>
  <si>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</si>
  <si>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</si>
  <si>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</si>
  <si>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</si>
  <si>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</si>
  <si>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</si>
  <si>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</si>
  <si>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</si>
  <si>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</si>
  <si>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</si>
  <si>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</si>
  <si>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</si>
  <si>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</si>
  <si>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</si>
  <si>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</si>
  <si>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</si>
  <si>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</si>
  <si>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</si>
  <si>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</si>
  <si>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</si>
  <si>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</si>
  <si>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</si>
  <si>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</si>
  <si>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</si>
  <si>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</si>
  <si>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</si>
  <si>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</si>
  <si>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</si>
  <si>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</si>
  <si>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</si>
  <si>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</si>
  <si>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</si>
  <si>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</si>
  <si>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</si>
  <si>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</si>
  <si>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</si>
  <si>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</si>
  <si>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</si>
  <si>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</si>
  <si>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</si>
  <si>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</si>
  <si>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</si>
  <si>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</si>
  <si>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</si>
  <si>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</si>
  <si>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</si>
  <si>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</si>
  <si>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</si>
  <si>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</si>
  <si>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</si>
  <si>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</si>
  <si>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</si>
  <si>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</si>
  <si>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</si>
  <si>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</si>
  <si>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</si>
  <si>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</si>
  <si>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</si>
  <si>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</si>
  <si>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</si>
  <si>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</si>
  <si>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</si>
  <si>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</si>
  <si>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</si>
  <si>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</si>
  <si>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</si>
  <si>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</si>
  <si>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</si>
  <si>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</si>
  <si>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</si>
  <si>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</si>
  <si>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</si>
  <si>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</si>
  <si>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</si>
  <si>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</si>
  <si>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</si>
  <si>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</si>
  <si>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</si>
  <si>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</si>
  <si>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</si>
  <si>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</si>
  <si>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</si>
  <si>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</si>
  <si>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</si>
  <si>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</si>
  <si>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</si>
  <si>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</si>
  <si>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</si>
  <si>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</si>
  <si>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</si>
  <si>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</si>
  <si>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</si>
  <si>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</si>
  <si>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</si>
  <si>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</si>
  <si>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</si>
  <si>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</si>
  <si>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</si>
  <si>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</si>
  <si>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</si>
  <si>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</si>
  <si>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</si>
  <si>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</si>
  <si>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</si>
  <si>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</si>
  <si>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</si>
  <si>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</si>
  <si>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</si>
  <si>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</si>
  <si>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</si>
  <si>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</si>
  <si>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</si>
  <si>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</si>
  <si>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</si>
  <si>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</si>
  <si>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</si>
  <si>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</si>
  <si>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</si>
  <si>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</si>
  <si>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</si>
  <si>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</si>
  <si>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</si>
  <si>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</si>
  <si>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</si>
  <si>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</si>
  <si>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</si>
  <si>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</si>
  <si>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</si>
  <si>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</si>
  <si>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</si>
  <si>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</si>
  <si>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</si>
  <si>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</si>
  <si>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</si>
  <si>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</si>
  <si>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</si>
  <si>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</si>
  <si>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</si>
  <si>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</si>
  <si>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</si>
  <si>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</si>
  <si>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</si>
  <si>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</si>
  <si>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</si>
  <si>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</si>
  <si>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</si>
  <si>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</si>
  <si>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</si>
  <si>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</si>
  <si>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</si>
  <si>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</si>
  <si>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</si>
  <si>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</si>
  <si>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</si>
  <si>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</si>
  <si>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</si>
  <si>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</si>
  <si>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</si>
  <si>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</si>
  <si>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</si>
  <si>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</si>
  <si>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</si>
  <si>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</si>
  <si>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</si>
  <si>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</si>
  <si>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</si>
  <si>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</si>
  <si>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</si>
  <si>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</si>
  <si>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</si>
  <si>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</si>
  <si>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</si>
  <si>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</si>
  <si>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</si>
  <si>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</si>
  <si>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</si>
  <si>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</si>
  <si>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</si>
  <si>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</si>
  <si>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</si>
  <si>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</si>
  <si>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</si>
  <si>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</si>
  <si>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</si>
  <si>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</si>
  <si>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</si>
  <si>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</si>
  <si>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</si>
  <si>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</si>
  <si>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</si>
  <si>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</si>
  <si>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</si>
  <si>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</si>
  <si>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</si>
  <si>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</si>
  <si>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</si>
  <si>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</si>
  <si>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</si>
  <si>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</si>
  <si>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</si>
  <si>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</si>
  <si>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</si>
  <si>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</si>
  <si>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</si>
  <si>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</si>
  <si>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</si>
  <si>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</si>
  <si>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</si>
  <si>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</si>
  <si>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</si>
  <si>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</si>
  <si>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</si>
  <si>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</si>
  <si>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</si>
  <si>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</si>
  <si>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</si>
  <si>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</si>
  <si>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</si>
  <si>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</si>
  <si>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</si>
  <si>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</si>
  <si>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</si>
  <si>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</si>
  <si>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</si>
  <si>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</si>
  <si>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</si>
  <si>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</si>
  <si>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</si>
  <si>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</si>
  <si>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</si>
  <si>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</si>
  <si>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</si>
  <si>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</si>
  <si>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</si>
  <si>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</si>
  <si>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</si>
  <si>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</si>
  <si>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</si>
  <si>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</si>
  <si>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</si>
  <si>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</si>
  <si>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</si>
  <si>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</si>
  <si>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</si>
  <si>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</si>
  <si>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</si>
  <si>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</si>
  <si>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</si>
  <si>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</si>
  <si>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</si>
  <si>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</si>
  <si>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</si>
  <si>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</si>
  <si>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</si>
  <si>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</si>
  <si>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</si>
  <si>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</si>
  <si>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</si>
  <si>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</si>
  <si>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</si>
  <si>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</si>
  <si>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</si>
  <si>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</si>
  <si>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</si>
  <si>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</si>
  <si>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</si>
  <si>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</si>
  <si>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</si>
  <si>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</si>
  <si>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</si>
  <si>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</si>
  <si>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</si>
  <si>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</si>
  <si>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</si>
  <si>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</si>
  <si>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</si>
  <si>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</si>
  <si>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</si>
  <si>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</si>
  <si>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</si>
  <si>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</si>
  <si>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</si>
  <si>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</si>
  <si>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</si>
  <si>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</si>
  <si>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</si>
  <si>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</si>
  <si>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</si>
  <si>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</si>
  <si>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</si>
  <si>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</si>
  <si>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</si>
  <si>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</si>
  <si>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</si>
  <si>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</si>
  <si>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</si>
  <si>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</si>
  <si>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</si>
  <si>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</si>
  <si>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</si>
  <si>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</si>
  <si>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</si>
  <si>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</si>
  <si>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</si>
  <si>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</si>
  <si>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</si>
  <si>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</si>
  <si>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</si>
  <si>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</si>
  <si>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</si>
  <si>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</si>
  <si>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</si>
  <si>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</si>
  <si>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</si>
  <si>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</si>
  <si>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</si>
  <si>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</si>
  <si>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</si>
  <si>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</si>
  <si>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</si>
  <si>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</si>
  <si>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</si>
  <si>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</si>
  <si>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</si>
  <si>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</si>
  <si>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</si>
  <si>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</si>
  <si>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</si>
  <si>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</si>
  <si>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</si>
  <si>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</si>
  <si>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</si>
  <si>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</si>
  <si>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</si>
  <si>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</si>
  <si>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</si>
  <si>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</si>
  <si>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</si>
  <si>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</si>
  <si>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</si>
  <si>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</si>
  <si>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</si>
  <si>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</si>
  <si>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</si>
  <si>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</si>
  <si>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</si>
  <si>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</si>
  <si>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</si>
  <si>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</si>
  <si>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</si>
  <si>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</si>
  <si>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</si>
  <si>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</si>
  <si>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</si>
  <si>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</si>
  <si>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</si>
  <si>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</si>
  <si>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</si>
  <si>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</si>
  <si>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</si>
  <si>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</si>
  <si>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</si>
  <si>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</si>
  <si>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</si>
  <si>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</si>
  <si>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</si>
  <si>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</si>
  <si>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</si>
  <si>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</si>
  <si>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</si>
  <si>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</si>
  <si>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</si>
  <si>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</si>
  <si>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</si>
  <si>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</si>
  <si>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</si>
  <si>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</si>
  <si>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</si>
  <si>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</si>
  <si>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</si>
  <si>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</si>
  <si>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</si>
  <si>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</si>
  <si>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</si>
  <si>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</si>
  <si>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</si>
  <si>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</si>
  <si>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</si>
  <si>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</si>
  <si>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</si>
  <si>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</si>
  <si>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</si>
  <si>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</si>
  <si>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</si>
  <si>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</si>
  <si>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</si>
  <si>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</si>
  <si>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</si>
  <si>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</si>
  <si>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</si>
  <si>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</si>
  <si>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</si>
  <si>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</si>
  <si>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</si>
  <si>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</si>
  <si>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</si>
  <si>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</si>
  <si>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</si>
  <si>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</si>
  <si>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</si>
  <si>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</si>
  <si>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</si>
  <si>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</si>
  <si>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</si>
  <si>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</si>
  <si>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</si>
  <si>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</si>
  <si>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</si>
  <si>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</si>
  <si>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</si>
  <si>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</si>
  <si>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</si>
  <si>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</si>
  <si>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</si>
  <si>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</si>
  <si>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</si>
  <si>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</si>
  <si>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</si>
  <si>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</si>
  <si>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</si>
  <si>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</si>
  <si>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</si>
  <si>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</si>
  <si>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</si>
  <si>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</si>
  <si>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</si>
  <si>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</si>
  <si>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</si>
  <si>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</si>
  <si>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</si>
  <si>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</si>
  <si>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</si>
  <si>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</si>
  <si>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</si>
  <si>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</si>
  <si>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</si>
  <si>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</si>
  <si>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</si>
  <si>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</si>
  <si>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</si>
  <si>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</si>
  <si>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</si>
  <si>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</si>
  <si>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</si>
  <si>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</si>
  <si>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</si>
  <si>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</si>
  <si>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</si>
  <si>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</si>
  <si>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</si>
  <si>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</si>
  <si>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</si>
  <si>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</si>
  <si>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</si>
  <si>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</si>
  <si>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</si>
  <si>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</si>
  <si>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</si>
  <si>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</si>
  <si>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</si>
  <si>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</si>
  <si>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</si>
  <si>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</si>
  <si>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</si>
  <si>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</si>
  <si>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</si>
  <si>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</si>
  <si>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</si>
  <si>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</si>
  <si>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</si>
  <si>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</si>
  <si>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</si>
  <si>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</si>
  <si>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</si>
  <si>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</si>
  <si>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</si>
  <si>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</si>
  <si>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</si>
  <si>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</si>
  <si>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</si>
  <si>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</si>
  <si>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</si>
  <si>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</si>
  <si>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</si>
  <si>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</si>
  <si>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</si>
  <si>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</si>
  <si>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</si>
  <si>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</si>
  <si>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</si>
  <si>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</si>
  <si>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</si>
  <si>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</si>
  <si>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</si>
  <si>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</si>
  <si>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</si>
  <si>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</si>
  <si>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</si>
  <si>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</si>
  <si>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</si>
  <si>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</si>
  <si>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</si>
  <si>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</si>
  <si>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</si>
  <si>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</si>
  <si>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</si>
  <si>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</si>
  <si>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</si>
  <si>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</si>
  <si>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</si>
  <si>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</si>
  <si>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</si>
  <si>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</si>
  <si>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</si>
  <si>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</si>
  <si>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</si>
  <si>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</si>
  <si>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</si>
  <si>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</si>
  <si>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</si>
  <si>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</si>
  <si>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</si>
  <si>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</si>
  <si>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</si>
  <si>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</si>
  <si>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</si>
  <si>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</si>
  <si>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</si>
  <si>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</si>
  <si>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</si>
  <si>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</si>
  <si>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</si>
  <si>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</si>
  <si>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</si>
  <si>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</si>
  <si>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</si>
  <si>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</si>
  <si>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</si>
  <si>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</si>
  <si>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</si>
  <si>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</si>
  <si>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</si>
  <si>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</si>
  <si>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</si>
  <si>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</si>
  <si>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</si>
  <si>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</si>
  <si>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</si>
  <si>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</si>
  <si>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</si>
  <si>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</si>
  <si>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</si>
  <si>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</si>
  <si>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</si>
  <si>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</si>
  <si>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</si>
  <si>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</si>
  <si>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</si>
  <si>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</si>
  <si>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</si>
  <si>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</si>
  <si>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</si>
  <si>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</si>
  <si>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</si>
  <si>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</si>
  <si>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</si>
  <si>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</si>
  <si>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</si>
  <si>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</si>
  <si>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</si>
  <si>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</si>
  <si>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</si>
  <si>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</si>
  <si>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</si>
  <si>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</si>
  <si>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</si>
  <si>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</si>
  <si>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</si>
  <si>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</si>
  <si>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</si>
  <si>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</si>
  <si>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</si>
  <si>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</si>
  <si>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</si>
  <si>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</si>
  <si>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</si>
  <si>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</si>
  <si>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</si>
  <si>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</si>
  <si>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</si>
  <si>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</si>
  <si>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</si>
  <si>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</si>
  <si>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</si>
  <si>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</si>
  <si>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</si>
  <si>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</si>
  <si>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</si>
  <si>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</si>
  <si>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</si>
  <si>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</si>
  <si>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</si>
  <si>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</si>
  <si>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</si>
  <si>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</si>
  <si>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</si>
  <si>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</si>
  <si>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</si>
  <si>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</si>
  <si>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</si>
  <si>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</si>
  <si>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</si>
  <si>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</si>
  <si>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</si>
  <si>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</si>
  <si>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</si>
  <si>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</si>
  <si>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</si>
  <si>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</si>
  <si>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</si>
  <si>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</si>
  <si>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</si>
  <si>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</si>
  <si>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</si>
  <si>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</si>
  <si>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</si>
  <si>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</si>
  <si>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</si>
  <si>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</si>
  <si>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</si>
  <si>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</si>
  <si>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</si>
  <si>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</si>
  <si>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</si>
  <si>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</si>
  <si>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</si>
  <si>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</si>
  <si>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</si>
  <si>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</si>
  <si>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</si>
  <si>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</si>
  <si>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</si>
  <si>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</si>
  <si>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</si>
  <si>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</si>
  <si>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</si>
  <si>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</si>
  <si>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</si>
  <si>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</si>
  <si>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</si>
  <si>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</si>
  <si>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</si>
  <si>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</si>
  <si>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</si>
  <si>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</si>
  <si>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</si>
  <si>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</si>
  <si>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</si>
  <si>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</si>
  <si>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</si>
  <si>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</si>
  <si>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</si>
  <si>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</si>
  <si>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</si>
  <si>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</si>
  <si>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</si>
  <si>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</si>
  <si>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</si>
  <si>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</si>
  <si>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</si>
  <si>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</si>
  <si>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</si>
  <si>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</si>
  <si>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</si>
  <si>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</si>
  <si>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</si>
  <si>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</si>
  <si>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</si>
  <si>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</si>
  <si>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</si>
  <si>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</si>
  <si>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</si>
  <si>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</si>
  <si>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</si>
  <si>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</si>
  <si>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</si>
  <si>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</si>
  <si>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</si>
  <si>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</si>
  <si>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</si>
  <si>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</si>
  <si>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</si>
  <si>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</si>
  <si>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</si>
  <si>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</si>
  <si>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</si>
  <si>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</si>
  <si>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</si>
  <si>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</si>
  <si>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</si>
  <si>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</si>
  <si>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</si>
  <si>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</si>
  <si>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</si>
  <si>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</si>
  <si>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</si>
  <si>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</si>
  <si>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</si>
  <si>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</si>
  <si>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</si>
  <si>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</si>
  <si>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</si>
  <si>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</si>
  <si>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</si>
  <si>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</si>
  <si>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</si>
  <si>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</si>
  <si>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</si>
  <si>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</si>
  <si>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</si>
  <si>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</si>
  <si>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</si>
  <si>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</si>
  <si>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</si>
  <si>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</si>
  <si>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</si>
  <si>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</si>
  <si>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</si>
  <si>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</si>
  <si>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</si>
  <si>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</si>
  <si>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</si>
  <si>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</si>
  <si>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</si>
  <si>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</si>
  <si>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</si>
  <si>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</si>
  <si>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</si>
  <si>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</si>
  <si>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</si>
  <si>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</si>
  <si>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</si>
  <si>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</si>
  <si>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</si>
  <si>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</si>
  <si>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</si>
  <si>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</si>
  <si>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</si>
  <si>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</si>
  <si>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</si>
  <si>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</si>
  <si>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</si>
  <si>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</si>
  <si>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</si>
  <si>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</si>
  <si>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</si>
  <si>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</si>
  <si>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</si>
  <si>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</si>
  <si>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</si>
  <si>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</si>
  <si>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</si>
  <si>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</si>
  <si>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</si>
  <si>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</si>
  <si>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</si>
  <si>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</si>
  <si>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</si>
  <si>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</si>
  <si>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</si>
  <si>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</si>
  <si>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</si>
  <si>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</si>
  <si>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</si>
  <si>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</si>
  <si>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</si>
  <si>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</si>
  <si>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</si>
  <si>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</si>
  <si>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</si>
  <si>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</si>
  <si>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</si>
  <si>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</si>
  <si>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</si>
  <si>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</si>
  <si>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</si>
  <si>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</si>
  <si>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</si>
  <si>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</si>
  <si>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</si>
  <si>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</si>
  <si>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</si>
  <si>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</si>
  <si>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</si>
  <si>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</si>
  <si>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</si>
  <si>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</si>
  <si>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</si>
  <si>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</si>
  <si>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</si>
  <si>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</si>
  <si>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</si>
  <si>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</si>
  <si>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</si>
  <si>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</si>
  <si>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</si>
  <si>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</si>
  <si>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</si>
  <si>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</si>
  <si>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</si>
  <si>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</si>
  <si>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</si>
  <si>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</si>
  <si>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</si>
  <si>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</si>
  <si>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</si>
  <si>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</si>
  <si>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</si>
  <si>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</si>
  <si>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</si>
  <si>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</si>
  <si>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</si>
  <si>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</si>
  <si>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</si>
  <si>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</si>
  <si>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</si>
  <si>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</si>
  <si>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</si>
  <si>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</si>
  <si>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</si>
  <si>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</si>
  <si>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</si>
  <si>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</si>
  <si>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</si>
  <si>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</si>
  <si>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</si>
  <si>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</si>
  <si>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</si>
  <si>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</si>
  <si>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</si>
  <si>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</si>
  <si>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</si>
  <si>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</si>
  <si>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</si>
  <si>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</si>
  <si>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</si>
  <si>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</si>
  <si>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</si>
  <si>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</si>
  <si>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</si>
  <si>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</si>
  <si>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</si>
  <si>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</si>
  <si>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</si>
  <si>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</si>
  <si>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</si>
  <si>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</si>
  <si>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</si>
  <si>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</si>
  <si>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</si>
  <si>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</si>
  <si>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</si>
  <si>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</si>
  <si>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</si>
  <si>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</si>
  <si>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</si>
  <si>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</si>
  <si>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</si>
  <si>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</si>
  <si>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</si>
  <si>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</si>
  <si>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</si>
  <si>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</si>
  <si>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</si>
  <si>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</si>
  <si>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</si>
  <si>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</si>
  <si>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</si>
  <si>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</si>
  <si>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</si>
  <si>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</si>
  <si>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</si>
  <si>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</si>
  <si>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</si>
  <si>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</si>
  <si>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</si>
  <si>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</si>
  <si>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</si>
  <si>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</si>
  <si>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</si>
  <si>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</si>
  <si>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</si>
  <si>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</si>
  <si>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</si>
  <si>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</si>
  <si>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</si>
  <si>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</si>
  <si>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</si>
  <si>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</si>
  <si>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</si>
  <si>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</si>
  <si>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</si>
  <si>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</si>
  <si>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</si>
  <si>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</si>
  <si>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</si>
  <si>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</si>
  <si>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</si>
  <si>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</si>
  <si>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</si>
  <si>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</si>
  <si>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</si>
  <si>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</si>
  <si>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</si>
  <si>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</si>
  <si>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</si>
  <si>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</si>
  <si>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</si>
  <si>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</si>
  <si>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</si>
  <si>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</si>
  <si>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</si>
  <si>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</si>
  <si>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</si>
  <si>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</si>
  <si>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</si>
  <si>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</si>
  <si>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</si>
  <si>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</si>
  <si>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</si>
  <si>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</si>
  <si>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</si>
  <si>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</si>
  <si>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</si>
  <si>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</si>
  <si>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</si>
  <si>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</si>
  <si>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</si>
  <si>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</si>
  <si>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</si>
  <si>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</si>
  <si>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</si>
  <si>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</si>
  <si>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</si>
  <si>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</si>
  <si>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</si>
  <si>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</si>
  <si>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</si>
  <si>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</si>
  <si>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</si>
  <si>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</si>
  <si>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</si>
  <si>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</si>
  <si>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</si>
  <si>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</si>
  <si>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</si>
  <si>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</si>
  <si>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</si>
  <si>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</si>
  <si>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</si>
  <si>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</si>
  <si>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</si>
  <si>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</si>
  <si>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</si>
  <si>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</si>
  <si>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</si>
  <si>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</si>
  <si>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</si>
  <si>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</si>
  <si>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</si>
  <si>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</si>
  <si>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</si>
  <si>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</si>
  <si>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</si>
  <si>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</si>
  <si>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</si>
  <si>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</si>
  <si>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</si>
  <si>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</si>
  <si>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</si>
  <si>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</si>
  <si>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</si>
  <si>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</si>
  <si>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</si>
  <si>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</si>
  <si>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</si>
  <si>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</si>
  <si>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</si>
  <si>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</si>
  <si>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</si>
  <si>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</si>
  <si>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</si>
  <si>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</si>
  <si>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</si>
  <si>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</si>
  <si>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</si>
  <si>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</si>
  <si>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</si>
  <si>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</si>
  <si>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</si>
  <si>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</si>
  <si>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</si>
  <si>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</si>
  <si>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</si>
  <si>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</si>
  <si>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</si>
  <si>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</si>
  <si>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</si>
  <si>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</si>
  <si>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</si>
  <si>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</si>
  <si>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</si>
  <si>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</si>
  <si>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</si>
  <si>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</si>
  <si>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</si>
  <si>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</si>
  <si>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</si>
  <si>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</si>
  <si>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</si>
  <si>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</si>
  <si>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</si>
  <si>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</si>
  <si>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</si>
  <si>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</si>
  <si>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</si>
  <si>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</si>
  <si>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</si>
  <si>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</si>
  <si>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</si>
  <si>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</si>
  <si>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</si>
  <si>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</si>
  <si>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</si>
  <si>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</si>
  <si>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</si>
  <si>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</si>
  <si>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</si>
  <si>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</si>
  <si>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</si>
  <si>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</si>
  <si>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</si>
  <si>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</si>
  <si>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</si>
  <si>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</si>
  <si>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</si>
  <si>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</si>
  <si>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</si>
  <si>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</si>
  <si>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</si>
  <si>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</si>
  <si>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</si>
  <si>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</si>
  <si>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</si>
  <si>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</si>
  <si>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</si>
  <si>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</si>
  <si>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</si>
  <si>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</si>
  <si>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</si>
  <si>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</si>
  <si>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</si>
  <si>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</si>
  <si>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</si>
  <si>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</si>
  <si>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</si>
  <si>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</si>
  <si>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</si>
  <si>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</si>
  <si>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</si>
  <si>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</si>
  <si>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</si>
  <si>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</si>
  <si>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</si>
  <si>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</si>
  <si>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</si>
  <si>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</si>
  <si>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</si>
  <si>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</si>
  <si>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</si>
  <si>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</si>
  <si>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</si>
  <si>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</si>
  <si>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</si>
  <si>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</si>
  <si>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</si>
  <si>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</si>
  <si>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</si>
  <si>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</si>
  <si>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</si>
  <si>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</si>
  <si>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</si>
  <si>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</si>
  <si>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</si>
  <si>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</si>
  <si>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</si>
  <si>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</si>
  <si>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</si>
  <si>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</si>
  <si>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</si>
  <si>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</si>
  <si>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</si>
  <si>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</si>
  <si>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</si>
  <si>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</si>
  <si>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</si>
  <si>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</si>
  <si>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</si>
  <si>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</si>
  <si>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</si>
  <si>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</si>
  <si>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</si>
  <si>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</si>
  <si>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</si>
  <si>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</si>
  <si>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</si>
  <si>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</si>
  <si>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</si>
  <si>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</si>
  <si>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</si>
  <si>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</si>
  <si>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</si>
  <si>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</si>
  <si>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</si>
  <si>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</si>
  <si>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</si>
  <si>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</si>
  <si>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</si>
  <si>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</si>
  <si>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</si>
  <si>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</si>
  <si>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</si>
  <si>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</si>
  <si>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</si>
  <si>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</si>
  <si>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</si>
  <si>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</si>
  <si>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</si>
  <si>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</si>
  <si>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</si>
  <si>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</si>
  <si>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</si>
  <si>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</si>
  <si>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</si>
  <si>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</si>
  <si>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</si>
  <si>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</si>
  <si>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</si>
  <si>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</si>
  <si>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</si>
  <si>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</si>
  <si>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</si>
  <si>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</si>
  <si>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</si>
  <si>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</si>
  <si>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</si>
  <si>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</si>
  <si>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</si>
  <si>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</si>
  <si>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</si>
  <si>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</si>
  <si>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</si>
  <si>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</si>
  <si>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</si>
  <si>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</si>
  <si>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</si>
  <si>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</si>
  <si>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</si>
  <si>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</si>
  <si>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</si>
  <si>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</si>
  <si>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</si>
  <si>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</si>
  <si>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</si>
  <si>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</si>
  <si>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</si>
  <si>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</si>
  <si>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</si>
  <si>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</si>
  <si>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</si>
  <si>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</si>
  <si>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</si>
  <si>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</si>
  <si>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</si>
  <si>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</si>
  <si>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</si>
  <si>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</si>
  <si>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</si>
  <si>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</si>
  <si>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</si>
  <si>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</si>
  <si>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</si>
  <si>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</si>
  <si>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</si>
  <si>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</si>
  <si>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</si>
  <si>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</si>
  <si>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</si>
  <si>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</si>
  <si>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</si>
  <si>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</si>
  <si>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</si>
  <si>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</si>
  <si>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</si>
  <si>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</si>
  <si>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</si>
  <si>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</si>
  <si>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</si>
  <si>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</si>
  <si>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</si>
  <si>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</si>
  <si>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</si>
  <si>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</si>
  <si>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</si>
  <si>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</si>
  <si>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</si>
  <si>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</si>
  <si>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</si>
  <si>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</si>
  <si>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</si>
  <si>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</si>
  <si>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</si>
  <si>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</si>
  <si>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</si>
  <si>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</si>
  <si>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</si>
  <si>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</si>
  <si>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</si>
  <si>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</si>
  <si>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</si>
  <si>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</si>
  <si>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</si>
  <si>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</si>
  <si>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</si>
  <si>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</si>
  <si>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</si>
  <si>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</si>
  <si>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</si>
  <si>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</si>
  <si>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</si>
  <si>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</si>
  <si>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</si>
  <si>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</si>
  <si>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</si>
  <si>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</si>
  <si>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</si>
  <si>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</si>
  <si>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</si>
  <si>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</si>
  <si>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</si>
  <si>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</si>
  <si>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</si>
  <si>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</si>
  <si>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</si>
  <si>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</si>
  <si>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</si>
  <si>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</si>
  <si>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</si>
  <si>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</si>
  <si>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</si>
  <si>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</si>
  <si>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</si>
  <si>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</si>
  <si>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</si>
  <si>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</si>
  <si>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</si>
  <si>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</si>
  <si>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</si>
  <si>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</si>
  <si>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</si>
  <si>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</si>
  <si>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</si>
  <si>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</si>
  <si>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</si>
  <si>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</si>
  <si>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</si>
  <si>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</si>
  <si>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</si>
  <si>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</si>
  <si>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</si>
  <si>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</si>
  <si>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</si>
  <si>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</si>
  <si>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</si>
  <si>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</si>
  <si>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</si>
  <si>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</si>
  <si>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</si>
  <si>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</si>
  <si>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</si>
  <si>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</si>
  <si>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</si>
  <si>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</si>
  <si>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</si>
  <si>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</si>
  <si>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</si>
  <si>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</si>
  <si>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</si>
  <si>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</si>
  <si>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</si>
  <si>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</si>
  <si>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</si>
  <si>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</si>
  <si>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</si>
  <si>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</si>
  <si>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</si>
  <si>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</si>
  <si>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</si>
  <si>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</si>
  <si>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</si>
  <si>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</si>
  <si>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</si>
  <si>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</si>
  <si>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</si>
  <si>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</si>
  <si>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</si>
  <si>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</si>
  <si>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</si>
  <si>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</si>
  <si>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</si>
  <si>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</si>
  <si>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</si>
  <si>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</si>
  <si>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</si>
  <si>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</si>
  <si>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</si>
  <si>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</si>
  <si>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</si>
  <si>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</si>
  <si>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</si>
  <si>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</si>
  <si>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</si>
  <si>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</si>
  <si>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</si>
  <si>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</si>
  <si>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</si>
  <si>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</si>
  <si>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</si>
  <si>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</si>
  <si>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</si>
  <si>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</si>
  <si>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</si>
  <si>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</si>
  <si>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</si>
  <si>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</si>
  <si>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</si>
  <si>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</si>
  <si>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</si>
  <si>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</si>
  <si>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</si>
  <si>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</si>
  <si>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</si>
  <si>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</si>
  <si>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</si>
  <si>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</si>
  <si>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</si>
  <si>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</si>
  <si>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</si>
  <si>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</si>
  <si>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</si>
  <si>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</si>
  <si>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</si>
  <si>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</si>
  <si>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</si>
  <si>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</si>
  <si>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</si>
  <si>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</si>
  <si>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</si>
  <si>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</si>
  <si>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</si>
  <si>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</si>
  <si>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</si>
  <si>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</si>
  <si>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</si>
  <si>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</si>
  <si>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</si>
  <si>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</si>
  <si>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</si>
  <si>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</si>
  <si>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</si>
  <si>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</si>
  <si>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</si>
  <si>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</si>
  <si>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</si>
  <si>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</si>
  <si>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</si>
  <si>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</si>
  <si>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</si>
  <si>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</si>
  <si>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</si>
  <si>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</si>
  <si>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</si>
  <si>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</si>
  <si>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</si>
  <si>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</si>
  <si>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</si>
  <si>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</si>
  <si>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</si>
  <si>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</si>
  <si>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</si>
  <si>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</si>
  <si>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</si>
  <si>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</si>
  <si>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</si>
  <si>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</si>
  <si>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</si>
  <si>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</si>
  <si>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</si>
  <si>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</si>
  <si>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</si>
  <si>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</si>
  <si>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</si>
  <si>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</si>
  <si>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</si>
  <si>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</si>
  <si>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</si>
  <si>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</si>
  <si>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</si>
  <si>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</si>
  <si>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</si>
  <si>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</si>
  <si>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</si>
  <si>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</si>
  <si>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</si>
  <si>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</si>
  <si>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</si>
  <si>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</si>
  <si>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</si>
  <si>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</si>
  <si>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</si>
  <si>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</si>
  <si>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</si>
  <si>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</si>
  <si>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</si>
  <si>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</si>
  <si>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</si>
  <si>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</si>
  <si>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</si>
  <si>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</si>
  <si>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</si>
  <si>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</si>
  <si>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</si>
  <si>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</si>
  <si>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</si>
  <si>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</si>
  <si>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</si>
  <si>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</si>
  <si>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</si>
  <si>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</si>
  <si>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</si>
  <si>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</si>
  <si>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</si>
  <si>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</si>
  <si>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</si>
  <si>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</si>
  <si>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</si>
  <si>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</si>
  <si>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</si>
  <si>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</si>
  <si>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</si>
  <si>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</si>
  <si>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</si>
  <si>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</si>
  <si>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</si>
  <si>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</si>
  <si>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</si>
  <si>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</si>
  <si>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</si>
  <si>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</si>
  <si>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</si>
  <si>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</si>
  <si>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</si>
  <si>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</si>
  <si>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</si>
  <si>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</si>
  <si>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</si>
  <si>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</si>
  <si>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</si>
  <si>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</si>
  <si>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</si>
  <si>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</si>
  <si>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</si>
  <si>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</si>
  <si>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</si>
  <si>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</si>
  <si>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</si>
  <si>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</si>
  <si>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</si>
  <si>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</si>
  <si>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</si>
  <si>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</si>
  <si>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</si>
  <si>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</si>
  <si>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</si>
  <si>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</si>
  <si>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</si>
  <si>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</si>
  <si>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</si>
  <si>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</si>
  <si>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</si>
  <si>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</si>
  <si>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</si>
  <si>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</si>
  <si>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</si>
  <si>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</si>
  <si>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</si>
  <si>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</si>
  <si>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</si>
  <si>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</si>
  <si>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</si>
  <si>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</si>
  <si>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</si>
  <si>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</si>
  <si>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</si>
  <si>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</si>
  <si>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</si>
  <si>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</si>
  <si>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</si>
  <si>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</si>
  <si>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</si>
  <si>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</si>
  <si>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</si>
  <si>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</si>
  <si>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</si>
  <si>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</si>
  <si>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</si>
  <si>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</si>
  <si>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</si>
  <si>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</si>
  <si>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</si>
  <si>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</si>
  <si>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</si>
  <si>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</si>
  <si>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</si>
  <si>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</si>
  <si>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</si>
  <si>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</si>
  <si>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</si>
  <si>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</si>
  <si>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</si>
  <si>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</si>
  <si>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</si>
  <si>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</si>
  <si>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</si>
  <si>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</si>
  <si>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</si>
  <si>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</si>
  <si>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</si>
  <si>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</si>
  <si>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</si>
  <si>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</si>
  <si>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</si>
  <si>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</si>
  <si>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</si>
  <si>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</si>
  <si>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</si>
  <si>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</si>
  <si>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</si>
  <si>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</si>
  <si>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</si>
  <si>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</si>
  <si>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</si>
  <si>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</si>
  <si>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</si>
  <si>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</si>
  <si>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</si>
  <si>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</si>
  <si>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</si>
  <si>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</si>
  <si>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</si>
  <si>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</si>
  <si>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</si>
  <si>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</si>
  <si>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</si>
  <si>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</si>
  <si>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</si>
  <si>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</si>
  <si>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</si>
  <si>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</si>
  <si>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</si>
  <si>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</si>
  <si>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</si>
  <si>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</si>
  <si>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</si>
  <si>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</si>
  <si>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</si>
  <si>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</si>
  <si>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</si>
  <si>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</si>
  <si>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</si>
  <si>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</si>
  <si>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</si>
  <si>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</si>
  <si>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</si>
  <si>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</si>
  <si>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</si>
  <si>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</si>
  <si>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</si>
  <si>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</si>
  <si>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</si>
  <si>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</si>
  <si>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</si>
  <si>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</si>
  <si>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</si>
  <si>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</si>
  <si>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</si>
  <si>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</si>
  <si>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</si>
  <si>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</si>
  <si>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</si>
  <si>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</si>
  <si>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</si>
  <si>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</si>
  <si>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</si>
  <si>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</si>
  <si>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</si>
  <si>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</si>
  <si>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</si>
  <si>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</si>
  <si>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</si>
  <si>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</si>
  <si>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</si>
  <si>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</si>
  <si>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</si>
  <si>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</si>
  <si>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</si>
  <si>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</si>
  <si>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</si>
  <si>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</si>
  <si>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</si>
  <si>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</si>
  <si>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</si>
  <si>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</si>
  <si>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</si>
  <si>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</si>
  <si>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</si>
  <si>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</si>
  <si>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</si>
  <si>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</si>
  <si>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</si>
  <si>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</si>
  <si>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</si>
  <si>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</si>
  <si>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</si>
  <si>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</si>
  <si>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</si>
  <si>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</si>
  <si>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</si>
  <si>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</si>
  <si>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</si>
  <si>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</si>
  <si>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</si>
  <si>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</si>
  <si>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</si>
  <si>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</si>
  <si>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</si>
  <si>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</si>
  <si>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</si>
  <si>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</si>
  <si>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</si>
  <si>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</si>
  <si>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</si>
  <si>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</si>
  <si>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</si>
  <si>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</si>
  <si>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</si>
  <si>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</si>
  <si>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</si>
  <si>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</si>
  <si>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</si>
  <si>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</si>
  <si>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</si>
  <si>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</si>
  <si>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</si>
  <si>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</si>
  <si>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</si>
  <si>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</si>
  <si>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</si>
  <si>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</si>
  <si>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</si>
  <si>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</si>
  <si>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</si>
  <si>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</si>
  <si>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</si>
  <si>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</si>
  <si>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</si>
  <si>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</si>
  <si>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</si>
  <si>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</si>
  <si>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</si>
  <si>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</si>
  <si>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</si>
  <si>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</si>
  <si>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</si>
  <si>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</si>
  <si>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</si>
  <si>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</si>
  <si>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</si>
  <si>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</si>
  <si>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</si>
  <si>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</si>
  <si>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</si>
  <si>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</si>
  <si>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</si>
  <si>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</si>
  <si>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</si>
  <si>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</si>
  <si>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</si>
  <si>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</si>
  <si>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</si>
  <si>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</si>
  <si>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</si>
  <si>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</si>
  <si>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</si>
  <si>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</si>
  <si>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</si>
  <si>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</si>
  <si>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</si>
  <si>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</si>
  <si>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</si>
  <si>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</si>
  <si>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</si>
  <si>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</si>
  <si>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</si>
  <si>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</si>
  <si>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</si>
  <si>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</si>
  <si>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</si>
  <si>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</si>
  <si>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</si>
  <si>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</si>
  <si>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</si>
  <si>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</si>
  <si>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</si>
  <si>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</si>
  <si>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</si>
  <si>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</si>
  <si>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</si>
  <si>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</si>
  <si>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</si>
  <si>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</si>
  <si>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</si>
  <si>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</si>
  <si>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</si>
  <si>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</si>
  <si>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</si>
  <si>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</si>
  <si>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</si>
  <si>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</si>
  <si>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</si>
  <si>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</si>
  <si>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</si>
  <si>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</si>
  <si>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</si>
  <si>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</si>
  <si>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</si>
  <si>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</si>
  <si>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</si>
  <si>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</si>
  <si>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</si>
  <si>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</si>
  <si>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</si>
  <si>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</si>
  <si>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</si>
  <si>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</si>
  <si>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</si>
  <si>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</si>
  <si>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</si>
  <si>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</si>
  <si>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</si>
  <si>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</si>
  <si>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</si>
  <si>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</si>
  <si>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</si>
  <si>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</si>
  <si>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</si>
  <si>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</si>
  <si>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</si>
  <si>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</si>
  <si>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</si>
  <si>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</si>
  <si>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</si>
  <si>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</si>
  <si>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</si>
  <si>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</si>
  <si>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</si>
  <si>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</si>
  <si>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</si>
  <si>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</si>
  <si>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</si>
  <si>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</si>
  <si>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</si>
  <si>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</si>
  <si>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</si>
  <si>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</si>
  <si>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</si>
  <si>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</si>
  <si>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</si>
  <si>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</si>
  <si>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</si>
  <si>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</si>
  <si>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</si>
  <si>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</si>
  <si>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</si>
  <si>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</si>
  <si>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</si>
  <si>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</si>
  <si>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</si>
  <si>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</si>
  <si>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</si>
  <si>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</si>
  <si>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</si>
  <si>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</si>
  <si>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</si>
  <si>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</si>
  <si>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</si>
  <si>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</si>
  <si>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</si>
  <si>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</si>
  <si>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</si>
  <si>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</si>
  <si>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</si>
  <si>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</si>
  <si>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</si>
  <si>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</si>
  <si>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</si>
  <si>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</si>
  <si>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</si>
  <si>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</si>
  <si>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</si>
  <si>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</si>
  <si>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</si>
  <si>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</si>
  <si>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</si>
  <si>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</si>
  <si>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</si>
  <si>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</si>
  <si>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</si>
  <si>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</si>
  <si>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</si>
  <si>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</si>
  <si>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</si>
  <si>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</si>
  <si>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</si>
  <si>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</si>
  <si>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</si>
  <si>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</si>
  <si>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</si>
  <si>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</si>
  <si>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</si>
  <si>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</si>
  <si>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</si>
  <si>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</si>
  <si>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</si>
  <si>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</si>
  <si>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</si>
  <si>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</si>
  <si>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</si>
  <si>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</si>
  <si>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</si>
  <si>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</si>
  <si>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</si>
  <si>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</si>
  <si>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</si>
  <si>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</si>
  <si>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</si>
  <si>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</si>
  <si>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</si>
  <si>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</si>
  <si>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</si>
  <si>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</si>
  <si>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</si>
  <si>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</si>
  <si>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</si>
  <si>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</si>
  <si>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</si>
  <si>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</si>
  <si>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</si>
  <si>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</si>
  <si>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</si>
  <si>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</si>
  <si>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</si>
  <si>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</si>
  <si>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</si>
  <si>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</si>
  <si>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</si>
  <si>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</si>
  <si>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</si>
  <si>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</si>
  <si>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</si>
  <si>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</si>
  <si>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</si>
  <si>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</si>
  <si>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</si>
  <si>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</si>
  <si>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</si>
  <si>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</si>
  <si>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</si>
  <si>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</si>
  <si>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</si>
  <si>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</si>
  <si>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</si>
  <si>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</si>
  <si>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</si>
  <si>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</si>
  <si>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</si>
  <si>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</si>
  <si>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</si>
  <si>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</si>
  <si>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</si>
  <si>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</si>
  <si>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</si>
  <si>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</si>
  <si>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</si>
  <si>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</si>
  <si>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</si>
  <si>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</si>
  <si>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</si>
  <si>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</si>
  <si>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</si>
  <si>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</si>
  <si>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</si>
  <si>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</si>
  <si>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</si>
  <si>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</si>
  <si>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</si>
  <si>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</si>
  <si>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</si>
  <si>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</si>
  <si>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</si>
  <si>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</si>
  <si>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</si>
  <si>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</si>
  <si>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</si>
  <si>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</si>
  <si>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</si>
  <si>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</si>
  <si>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</si>
  <si>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</si>
  <si>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</si>
  <si>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</si>
  <si>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</si>
  <si>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</si>
  <si>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</si>
  <si>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</si>
  <si>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</si>
  <si>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</si>
  <si>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</si>
  <si>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</si>
  <si>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</si>
  <si>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</si>
  <si>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</si>
  <si>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</si>
  <si>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</si>
  <si>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</si>
  <si>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</si>
  <si>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</si>
  <si>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</si>
  <si>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</si>
  <si>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</si>
  <si>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</si>
  <si>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</si>
  <si>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</si>
  <si>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</si>
  <si>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</si>
  <si>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</si>
  <si>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</si>
  <si>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</si>
  <si>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</si>
  <si>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</si>
  <si>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</si>
  <si>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</si>
  <si>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</si>
  <si>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</si>
  <si>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</si>
  <si>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</si>
  <si>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</si>
  <si>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</si>
  <si>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</si>
  <si>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</si>
  <si>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</si>
  <si>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</si>
  <si>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</si>
  <si>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</si>
  <si>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</si>
  <si>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</si>
  <si>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</si>
  <si>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</si>
  <si>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</si>
  <si>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</si>
  <si>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</si>
  <si>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</si>
  <si>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</si>
  <si>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</si>
  <si>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</si>
  <si>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</si>
  <si>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</si>
  <si>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</si>
  <si>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</si>
  <si>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</si>
  <si>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</si>
  <si>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</si>
  <si>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</si>
  <si>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</si>
  <si>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</si>
  <si>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</si>
  <si>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</si>
  <si>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</si>
  <si>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</si>
  <si>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</si>
  <si>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</si>
  <si>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</si>
  <si>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</si>
  <si>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</si>
  <si>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</si>
  <si>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</si>
  <si>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</si>
  <si>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</si>
  <si>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</si>
  <si>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</si>
  <si>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</si>
  <si>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</si>
  <si>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</si>
  <si>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</si>
  <si>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</si>
  <si>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</si>
  <si>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</si>
  <si>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</si>
  <si>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</si>
  <si>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</si>
  <si>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</si>
  <si>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</si>
  <si>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</si>
  <si>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</si>
  <si>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</si>
  <si>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</si>
  <si>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</si>
  <si>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</si>
  <si>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</si>
  <si>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</si>
  <si>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</si>
  <si>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</si>
  <si>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</si>
  <si>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</si>
  <si>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</si>
  <si>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</si>
  <si>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</si>
  <si>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</si>
  <si>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</si>
  <si>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</si>
  <si>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</si>
  <si>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</si>
  <si>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</si>
  <si>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</si>
  <si>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</si>
  <si>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</si>
  <si>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</si>
  <si>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</si>
  <si>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</si>
  <si>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</si>
  <si>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</si>
  <si>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</si>
  <si>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</si>
  <si>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</si>
  <si>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</si>
  <si>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</si>
  <si>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</si>
  <si>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</si>
  <si>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</si>
  <si>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</si>
  <si>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</si>
  <si>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</si>
  <si>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</si>
  <si>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</si>
  <si>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</si>
  <si>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</si>
  <si>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</si>
  <si>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</si>
  <si>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</si>
  <si>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</si>
  <si>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</si>
  <si>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</si>
  <si>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</si>
  <si>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</si>
  <si>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</si>
  <si>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</si>
  <si>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</si>
  <si>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</si>
  <si>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</si>
  <si>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</si>
  <si>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</si>
  <si>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</si>
  <si>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</si>
  <si>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</si>
  <si>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</si>
  <si>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</si>
  <si>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</si>
  <si>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</si>
  <si>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</si>
  <si>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</si>
  <si>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</si>
  <si>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</si>
  <si>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</si>
  <si>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</si>
  <si>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</si>
  <si>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</si>
  <si>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</si>
  <si>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</si>
  <si>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</si>
  <si>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</si>
  <si>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</si>
  <si>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</si>
  <si>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</si>
  <si>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</si>
  <si>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</si>
  <si>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</si>
  <si>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</si>
  <si>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</si>
  <si>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</si>
  <si>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</si>
  <si>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</si>
  <si>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</si>
  <si>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</si>
  <si>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</si>
  <si>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</si>
  <si>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</si>
  <si>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</si>
  <si>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</si>
  <si>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</si>
  <si>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</si>
  <si>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</si>
  <si>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</si>
  <si>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</si>
  <si>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</si>
  <si>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</si>
  <si>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</si>
  <si>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</si>
  <si>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</si>
  <si>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</si>
  <si>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</si>
  <si>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</si>
  <si>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</si>
  <si>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</si>
  <si>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</si>
  <si>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</si>
  <si>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</si>
  <si>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</si>
  <si>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</si>
  <si>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</si>
  <si>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</si>
  <si>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</si>
  <si>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</si>
  <si>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</si>
  <si>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</si>
  <si>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</si>
  <si>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</si>
  <si>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</si>
  <si>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</si>
  <si>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</si>
  <si>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</si>
  <si>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</si>
  <si>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</si>
  <si>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</si>
  <si>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</si>
  <si>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</si>
  <si>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</si>
  <si>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</si>
  <si>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</si>
  <si>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</si>
  <si>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</si>
  <si>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</si>
  <si>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</si>
  <si>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</si>
  <si>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</si>
  <si>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</si>
  <si>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</si>
  <si>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</si>
  <si>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</si>
  <si>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</si>
  <si>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</si>
  <si>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</si>
  <si>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</si>
  <si>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</si>
  <si>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</si>
  <si>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</si>
  <si>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</si>
  <si>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</si>
  <si>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</si>
  <si>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</si>
  <si>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</si>
  <si>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</si>
  <si>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</si>
  <si>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</si>
  <si>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</si>
  <si>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</si>
  <si>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</si>
  <si>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</si>
  <si>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</si>
  <si>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</si>
  <si>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</si>
  <si>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</si>
  <si>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</si>
  <si>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</si>
  <si>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</si>
  <si>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</si>
  <si>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</si>
  <si>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</si>
  <si>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</si>
  <si>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</si>
  <si>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</si>
  <si>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</si>
  <si>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</si>
  <si>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</si>
  <si>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</si>
  <si>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</si>
  <si>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</si>
  <si>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</si>
  <si>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</si>
  <si>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</si>
  <si>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</si>
  <si>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</si>
  <si>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</si>
  <si>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</si>
  <si>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</si>
  <si>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</si>
  <si>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</si>
  <si>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</si>
  <si>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</si>
  <si>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</si>
  <si>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</si>
  <si>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</si>
  <si>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</si>
  <si>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</si>
  <si>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</si>
  <si>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</si>
  <si>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</si>
  <si>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</si>
  <si>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</si>
  <si>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</si>
  <si>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</si>
  <si>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</si>
  <si>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</si>
  <si>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</si>
  <si>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</si>
  <si>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</si>
  <si>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</si>
  <si>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</si>
  <si>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</si>
  <si>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</si>
  <si>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</si>
  <si>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</si>
  <si>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</si>
  <si>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</si>
  <si>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</si>
  <si>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</si>
  <si>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</si>
  <si>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</si>
  <si>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</si>
  <si>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</si>
  <si>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</si>
  <si>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</si>
  <si>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</si>
  <si>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</si>
  <si>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</si>
  <si>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</si>
  <si>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</si>
  <si>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</si>
  <si>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</si>
  <si>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</si>
  <si>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</si>
  <si>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</si>
  <si>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</si>
  <si>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</si>
  <si>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</si>
  <si>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</si>
  <si>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</si>
  <si>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</si>
  <si>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</si>
  <si>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</si>
  <si>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</si>
  <si>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</si>
  <si>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</si>
  <si>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</si>
  <si>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</si>
  <si>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</si>
  <si>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</si>
  <si>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</si>
  <si>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</si>
  <si>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</si>
  <si>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</si>
  <si>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</si>
  <si>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</si>
  <si>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</si>
  <si>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</si>
  <si>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</si>
  <si>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</si>
  <si>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</si>
  <si>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</si>
  <si>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</si>
  <si>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</si>
  <si>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</si>
  <si>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</si>
  <si>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</si>
  <si>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</si>
  <si>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</si>
  <si>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</si>
  <si>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</si>
  <si>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</si>
  <si>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</si>
  <si>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</si>
  <si>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</si>
  <si>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</si>
  <si>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</si>
  <si>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</si>
  <si>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</si>
  <si>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</si>
  <si>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</si>
  <si>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</si>
  <si>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</si>
  <si>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</si>
  <si>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</si>
  <si>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</si>
  <si>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</si>
  <si>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</si>
  <si>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</si>
  <si>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</si>
  <si>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</si>
  <si>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</si>
  <si>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</si>
  <si>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</si>
  <si>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</si>
  <si>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</si>
  <si>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</si>
  <si>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</si>
  <si>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</si>
  <si>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</si>
  <si>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</si>
  <si>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</si>
  <si>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</si>
  <si>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</si>
  <si>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</si>
  <si>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</si>
  <si>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</si>
  <si>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</si>
  <si>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</si>
  <si>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</si>
  <si>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</si>
  <si>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</si>
  <si>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</si>
  <si>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</si>
  <si>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</si>
  <si>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</si>
  <si>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</si>
  <si>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</si>
  <si>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</si>
  <si>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</si>
  <si>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</si>
  <si>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</si>
  <si>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</si>
  <si>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</si>
  <si>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</si>
  <si>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</si>
  <si>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</si>
  <si>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</si>
  <si>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</si>
  <si>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</si>
  <si>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</si>
  <si>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</si>
  <si>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</si>
  <si>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</si>
  <si>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</si>
  <si>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</si>
  <si>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</si>
  <si>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</si>
  <si>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</si>
  <si>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</si>
  <si>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</si>
  <si>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</si>
  <si>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</si>
  <si>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</si>
  <si>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</si>
  <si>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</si>
  <si>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</si>
  <si>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</si>
  <si>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</si>
  <si>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</si>
  <si>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</si>
  <si>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</si>
  <si>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</si>
  <si>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</si>
  <si>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</si>
  <si>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</si>
  <si>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</si>
  <si>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</si>
  <si>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</si>
  <si>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</si>
  <si>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</si>
  <si>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</si>
  <si>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</si>
  <si>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</si>
  <si>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</si>
  <si>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</si>
  <si>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</si>
  <si>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</si>
  <si>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</si>
  <si>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</si>
  <si>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</si>
  <si>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</si>
  <si>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</si>
  <si>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</si>
  <si>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</si>
  <si>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</si>
  <si>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</si>
  <si>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</si>
  <si>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</si>
  <si>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</si>
  <si>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</si>
  <si>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</si>
  <si>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</si>
  <si>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</si>
  <si>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</si>
  <si>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</si>
  <si>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</si>
  <si>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</si>
  <si>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</si>
  <si>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</si>
  <si>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</si>
  <si>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</si>
  <si>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</si>
  <si>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</si>
  <si>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</si>
  <si>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</si>
  <si>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</si>
  <si>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</si>
  <si>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</si>
  <si>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</si>
  <si>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</si>
  <si>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</si>
  <si>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</si>
  <si>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</si>
  <si>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</si>
  <si>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</si>
  <si>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</si>
  <si>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</si>
  <si>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</si>
  <si>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</si>
  <si>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</si>
  <si>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</si>
  <si>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</si>
  <si>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</si>
  <si>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</si>
  <si>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</si>
  <si>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</si>
  <si>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</si>
  <si>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</si>
  <si>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</si>
  <si>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</si>
  <si>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</si>
  <si>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</si>
  <si>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</si>
  <si>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</si>
  <si>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</si>
  <si>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</si>
  <si>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</si>
  <si>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</si>
  <si>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</si>
  <si>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</si>
  <si>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</si>
  <si>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</si>
  <si>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</si>
  <si>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</si>
  <si>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</si>
  <si>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</si>
  <si>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</si>
  <si>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</si>
  <si>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</si>
  <si>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</si>
  <si>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</si>
  <si>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</si>
  <si>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</si>
  <si>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</si>
  <si>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</si>
  <si>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</si>
  <si>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</si>
  <si>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</si>
  <si>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</si>
  <si>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</si>
  <si>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</si>
  <si>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</si>
  <si>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</si>
  <si>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</si>
  <si>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</si>
  <si>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</si>
  <si>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</si>
  <si>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</si>
  <si>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</si>
  <si>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</si>
  <si>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</si>
  <si>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</si>
  <si>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</si>
  <si>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</si>
  <si>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</si>
  <si>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</si>
  <si>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</si>
  <si>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</si>
  <si>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</si>
  <si>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</si>
  <si>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</si>
  <si>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</si>
  <si>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</si>
  <si>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</si>
  <si>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</si>
  <si>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</si>
  <si>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</si>
  <si>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</si>
  <si>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</si>
  <si>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</si>
  <si>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</si>
  <si>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</si>
  <si>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</si>
  <si>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</si>
  <si>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</si>
  <si>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</si>
  <si>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</si>
  <si>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</si>
  <si>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</si>
  <si>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</si>
  <si>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</si>
  <si>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</si>
  <si>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</si>
  <si>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</si>
  <si>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</si>
  <si>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</si>
  <si>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</si>
  <si>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</si>
  <si>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</si>
  <si>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</si>
  <si>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</si>
  <si>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</si>
  <si>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</si>
  <si>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</si>
  <si>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</si>
  <si>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</si>
  <si>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</si>
  <si>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</si>
  <si>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</si>
  <si>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</si>
  <si>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</si>
  <si>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</si>
  <si>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</si>
  <si>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</si>
  <si>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</si>
  <si>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</si>
  <si>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</si>
  <si>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</si>
  <si>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</si>
  <si>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</si>
  <si>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</si>
  <si>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</si>
  <si>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</si>
  <si>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</si>
  <si>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</si>
  <si>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</si>
  <si>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</si>
  <si>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</si>
  <si>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</si>
  <si>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</si>
  <si>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</si>
  <si>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</si>
  <si>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</si>
  <si>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</si>
  <si>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</si>
  <si>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</si>
  <si>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</si>
  <si>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</si>
  <si>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</si>
  <si>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</si>
  <si>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</si>
  <si>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</si>
  <si>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</si>
  <si>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</si>
  <si>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</si>
  <si>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</si>
  <si>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</si>
  <si>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</si>
  <si>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</si>
  <si>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</si>
  <si>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</si>
  <si>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</si>
  <si>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</si>
  <si>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</si>
  <si>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</si>
  <si>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</si>
  <si>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</si>
  <si>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</si>
  <si>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</si>
  <si>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</si>
  <si>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</si>
  <si>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</si>
  <si>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</si>
  <si>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</si>
  <si>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</si>
  <si>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</si>
  <si>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</si>
  <si>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</si>
  <si>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</si>
  <si>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</si>
  <si>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</si>
  <si>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</si>
  <si>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</si>
  <si>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</si>
  <si>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</si>
  <si>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</si>
  <si>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</si>
  <si>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</si>
  <si>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</si>
  <si>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</si>
  <si>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</si>
  <si>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</si>
  <si>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</si>
  <si>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</si>
  <si>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</si>
  <si>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</si>
  <si>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</si>
  <si>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</si>
  <si>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</si>
  <si>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</si>
  <si>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</si>
  <si>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</si>
  <si>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</si>
  <si>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</si>
  <si>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</si>
  <si>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</si>
  <si>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</si>
  <si>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</si>
  <si>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</si>
  <si>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</si>
  <si>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</si>
  <si>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</si>
  <si>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</si>
  <si>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</si>
  <si>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</si>
  <si>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</si>
  <si>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</si>
  <si>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</si>
  <si>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</si>
  <si>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</si>
  <si>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</si>
  <si>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</si>
  <si>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</si>
  <si>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</si>
  <si>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</si>
  <si>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</si>
  <si>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</si>
  <si>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</si>
  <si>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</si>
  <si>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</si>
  <si>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</si>
  <si>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</si>
  <si>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</si>
  <si>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</si>
  <si>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</si>
  <si>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</si>
  <si>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</si>
  <si>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</si>
  <si>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</si>
  <si>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</si>
  <si>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</si>
  <si>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</si>
  <si>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</si>
  <si>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</si>
  <si>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</si>
  <si>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</si>
  <si>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</si>
  <si>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</si>
  <si>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</si>
  <si>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</si>
  <si>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</si>
  <si>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</si>
  <si>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</si>
  <si>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</si>
  <si>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</si>
  <si>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</si>
  <si>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</si>
  <si>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</si>
  <si>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</si>
  <si>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</si>
  <si>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</si>
  <si>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</si>
  <si>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</si>
  <si>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</si>
  <si>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</si>
  <si>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</si>
  <si>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</si>
  <si>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</si>
  <si>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</si>
  <si>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</si>
  <si>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</si>
  <si>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</si>
  <si>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</si>
  <si>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</si>
  <si>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</si>
  <si>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</si>
  <si>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</si>
  <si>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</si>
  <si>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</si>
  <si>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</si>
  <si>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</si>
  <si>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</si>
  <si>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</si>
  <si>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</si>
  <si>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</si>
  <si>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</si>
  <si>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</si>
  <si>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</si>
  <si>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</si>
  <si>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</si>
  <si>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</si>
  <si>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</si>
  <si>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</si>
  <si>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</si>
  <si>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</si>
  <si>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</si>
  <si>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</si>
  <si>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</si>
  <si>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</si>
  <si>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</si>
  <si>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</si>
  <si>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</si>
  <si>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</si>
  <si>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</si>
  <si>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</si>
  <si>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</si>
  <si>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</si>
  <si>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</si>
  <si>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</si>
  <si>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</si>
  <si>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</si>
  <si>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</si>
  <si>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</si>
  <si>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</si>
  <si>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</si>
  <si>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</si>
  <si>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</si>
  <si>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</si>
  <si>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</si>
  <si>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</si>
  <si>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</si>
  <si>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</si>
  <si>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</si>
  <si>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</si>
  <si>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</si>
  <si>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</si>
  <si>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</si>
  <si>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</si>
  <si>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</si>
  <si>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</si>
  <si>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</si>
  <si>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</si>
  <si>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</si>
  <si>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</si>
  <si>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</si>
  <si>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</si>
  <si>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</si>
  <si>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</si>
  <si>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</si>
  <si>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</si>
  <si>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</si>
  <si>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</si>
  <si>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</si>
  <si>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</si>
  <si>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</si>
  <si>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</si>
  <si>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</si>
  <si>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</si>
  <si>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</si>
  <si>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</si>
  <si>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</si>
  <si>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</si>
  <si>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</si>
  <si>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</si>
  <si>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</si>
  <si>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</si>
  <si>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</si>
  <si>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</si>
  <si>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</si>
  <si>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</si>
  <si>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</si>
  <si>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</si>
  <si>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</si>
  <si>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</si>
  <si>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</si>
  <si>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</si>
  <si>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</si>
  <si>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</si>
  <si>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</si>
  <si>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</si>
  <si>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</si>
  <si>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</si>
  <si>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</si>
  <si>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</si>
  <si>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</si>
  <si>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</si>
  <si>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</si>
  <si>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</si>
  <si>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</si>
  <si>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</si>
  <si>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</si>
  <si>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</si>
  <si>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</si>
  <si>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</si>
  <si>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</si>
  <si>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</si>
  <si>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</si>
  <si>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</si>
  <si>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</si>
  <si>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</si>
  <si>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</si>
  <si>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</si>
  <si>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</si>
  <si>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</si>
  <si>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</si>
  <si>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</si>
  <si>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</si>
  <si>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</si>
  <si>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</si>
  <si>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</si>
  <si>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</si>
  <si>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</si>
  <si>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</si>
  <si>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</si>
  <si>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</si>
  <si>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</si>
  <si>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</si>
  <si>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</si>
  <si>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</si>
  <si>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</si>
  <si>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</si>
  <si>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</si>
  <si>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</si>
  <si>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</si>
  <si>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</si>
  <si>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</si>
  <si>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</si>
  <si>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</si>
  <si>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</si>
  <si>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</si>
  <si>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</si>
  <si>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</si>
  <si>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</si>
  <si>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</si>
  <si>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</si>
  <si>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</si>
  <si>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</si>
  <si>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</si>
  <si>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</si>
  <si>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</si>
  <si>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</si>
  <si>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</si>
  <si>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</si>
  <si>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</si>
  <si>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</si>
  <si>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</si>
  <si>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</si>
  <si>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</si>
  <si>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</si>
  <si>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</si>
  <si>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</si>
  <si>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</si>
  <si>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</si>
  <si>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</si>
  <si>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</si>
  <si>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</si>
  <si>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</si>
  <si>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</si>
  <si>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</si>
  <si>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</si>
  <si>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</si>
  <si>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</si>
  <si>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</si>
  <si>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</si>
  <si>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</si>
  <si>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</si>
  <si>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</si>
  <si>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</si>
  <si>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</si>
  <si>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</si>
  <si>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</si>
  <si>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</si>
  <si>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</si>
  <si>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</si>
  <si>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</si>
  <si>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</si>
  <si>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</si>
  <si>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</si>
  <si>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</si>
  <si>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</si>
  <si>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</si>
  <si>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</si>
  <si>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</si>
  <si>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</si>
  <si>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</si>
  <si>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</si>
  <si>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</si>
  <si>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</si>
  <si>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</si>
  <si>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</si>
  <si>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</si>
  <si>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</si>
  <si>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</si>
  <si>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</si>
  <si>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</si>
  <si>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</si>
  <si>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</si>
  <si>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</si>
  <si>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</si>
  <si>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</si>
  <si>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</si>
  <si>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</si>
  <si>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</si>
  <si>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</si>
  <si>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</si>
  <si>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</si>
  <si>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</si>
  <si>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</si>
  <si>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</si>
  <si>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</si>
  <si>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</si>
  <si>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</si>
  <si>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</si>
  <si>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</si>
  <si>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</si>
  <si>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</si>
  <si>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</si>
  <si>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</si>
  <si>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</si>
  <si>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</si>
  <si>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</si>
  <si>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</si>
  <si>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</si>
  <si>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</si>
  <si>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</si>
  <si>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</si>
  <si>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</si>
  <si>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</si>
  <si>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</si>
  <si>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</si>
  <si>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</si>
  <si>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</si>
  <si>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</si>
  <si>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</si>
  <si>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</si>
  <si>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</si>
  <si>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</si>
  <si>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</si>
  <si>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</si>
  <si>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</si>
  <si>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</si>
  <si>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</si>
  <si>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</si>
  <si>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</si>
  <si>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</si>
  <si>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</si>
  <si>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</si>
  <si>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</si>
  <si>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</si>
  <si>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</si>
  <si>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</si>
  <si>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</si>
  <si>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</si>
  <si>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</si>
  <si>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</si>
  <si>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</si>
  <si>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</si>
  <si>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</si>
  <si>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</si>
  <si>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</si>
  <si>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</si>
  <si>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</si>
  <si>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</si>
  <si>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</si>
  <si>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</si>
  <si>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</si>
  <si>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</si>
  <si>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</si>
  <si>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</si>
  <si>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</si>
  <si>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</si>
  <si>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</si>
  <si>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</si>
  <si>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</si>
  <si>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</si>
  <si>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</si>
  <si>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</si>
  <si>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</si>
  <si>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</si>
  <si>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</si>
  <si>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</si>
  <si>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</si>
  <si>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</si>
  <si>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</si>
  <si>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</si>
  <si>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</si>
  <si>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</si>
  <si>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</si>
  <si>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</si>
  <si>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</si>
  <si>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</si>
  <si>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</si>
  <si>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</si>
  <si>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</si>
  <si>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</si>
  <si>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</si>
  <si>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</si>
  <si>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</si>
  <si>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</si>
  <si>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</si>
  <si>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</si>
  <si>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</si>
  <si>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</si>
  <si>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</si>
  <si>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</si>
  <si>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</si>
  <si>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</si>
  <si>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</si>
  <si>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</si>
  <si>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</si>
  <si>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</si>
  <si>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</si>
  <si>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</si>
  <si>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</si>
  <si>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</si>
  <si>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</si>
  <si>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</si>
  <si>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</si>
  <si>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</si>
  <si>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</si>
  <si>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</si>
  <si>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</si>
  <si>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</si>
  <si>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</si>
  <si>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</si>
  <si>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</si>
  <si>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</si>
  <si>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</si>
  <si>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</si>
  <si>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</si>
  <si>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</si>
  <si>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</si>
  <si>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</si>
  <si>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</si>
  <si>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</si>
  <si>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</si>
  <si>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</si>
  <si>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</si>
  <si>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</si>
  <si>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</si>
  <si>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</si>
  <si>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</si>
  <si>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</si>
  <si>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</si>
  <si>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</si>
  <si>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</si>
  <si>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</si>
  <si>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</si>
  <si>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</si>
  <si>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</si>
  <si>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</si>
  <si>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</si>
  <si>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</si>
  <si>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</si>
  <si>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</si>
  <si>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</si>
  <si>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</si>
  <si>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</si>
  <si>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</si>
  <si>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</si>
  <si>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</si>
  <si>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</si>
  <si>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</si>
  <si>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</si>
  <si>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</si>
  <si>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</si>
  <si>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</si>
  <si>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</si>
  <si>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</si>
  <si>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</si>
  <si>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</si>
  <si>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</si>
  <si>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</si>
  <si>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</si>
  <si>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</si>
  <si>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</si>
  <si>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</si>
  <si>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</si>
  <si>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</si>
  <si>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</si>
  <si>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</si>
  <si>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</si>
  <si>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</si>
  <si>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</si>
  <si>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</si>
  <si>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</si>
  <si>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</si>
  <si>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</si>
  <si>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</si>
  <si>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</si>
  <si>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</si>
  <si>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</si>
  <si>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</si>
  <si>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</si>
  <si>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</si>
  <si>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</si>
  <si>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</si>
  <si>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</si>
  <si>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</si>
  <si>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</si>
  <si>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</si>
  <si>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</si>
  <si>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</si>
  <si>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</si>
  <si>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</si>
  <si>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</si>
  <si>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</si>
  <si>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</si>
  <si>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</si>
  <si>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</si>
  <si>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</si>
  <si>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</si>
  <si>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</si>
  <si>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</si>
  <si>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</si>
  <si>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</si>
  <si>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</si>
  <si>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</si>
  <si>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</si>
  <si>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</si>
  <si>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</si>
  <si>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</si>
  <si>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</si>
  <si>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</si>
  <si>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</si>
  <si>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</si>
  <si>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</si>
  <si>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</si>
  <si>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</si>
  <si>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</si>
  <si>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</si>
  <si>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</si>
  <si>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</si>
  <si>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</si>
  <si>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</si>
  <si>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</si>
  <si>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</si>
  <si>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</si>
  <si>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</si>
  <si>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</si>
  <si>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</si>
  <si>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</si>
  <si>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</si>
  <si>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</si>
  <si>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</si>
  <si>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</si>
  <si>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</si>
  <si>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</si>
  <si>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</si>
  <si>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</si>
  <si>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</si>
  <si>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</si>
  <si>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</si>
  <si>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</si>
  <si>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</si>
  <si>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</si>
  <si>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</si>
  <si>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</si>
  <si>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</si>
  <si>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</si>
  <si>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</si>
  <si>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</si>
  <si>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</si>
  <si>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</si>
  <si>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</si>
  <si>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</si>
  <si>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</si>
  <si>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</si>
  <si>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</si>
  <si>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</si>
  <si>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</si>
  <si>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</si>
  <si>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</si>
  <si>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</si>
  <si>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</si>
  <si>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</si>
  <si>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</si>
  <si>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</si>
  <si>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</si>
  <si>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</si>
  <si>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</si>
  <si>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</si>
  <si>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</si>
  <si>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</si>
  <si>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</si>
  <si>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</si>
  <si>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</si>
  <si>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</si>
  <si>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</si>
  <si>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</si>
  <si>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</si>
  <si>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</si>
  <si>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</si>
  <si>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</si>
  <si>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</si>
  <si>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</si>
  <si>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</si>
  <si>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</si>
  <si>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</si>
  <si>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</si>
  <si>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</si>
  <si>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</si>
  <si>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</si>
  <si>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</si>
  <si>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</si>
  <si>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</si>
  <si>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</si>
  <si>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</si>
  <si>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</si>
  <si>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</si>
  <si>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</si>
  <si>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</si>
  <si>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</si>
  <si>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</si>
  <si>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</si>
  <si>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</si>
  <si>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</si>
  <si>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</si>
  <si>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</si>
  <si>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</si>
  <si>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</si>
  <si>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</si>
  <si>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</si>
  <si>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</si>
  <si>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</si>
  <si>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</si>
  <si>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</si>
  <si>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</si>
  <si>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</si>
  <si>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</si>
  <si>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</si>
  <si>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</si>
  <si>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</si>
  <si>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</si>
  <si>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</si>
  <si>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</si>
  <si>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</si>
  <si>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</si>
  <si>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</si>
  <si>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</si>
  <si>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</si>
  <si>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</si>
  <si>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</si>
  <si>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</si>
  <si>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</si>
  <si>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</si>
  <si>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</si>
  <si>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</si>
  <si>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</si>
  <si>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</si>
  <si>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</si>
  <si>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</si>
  <si>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</si>
  <si>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</si>
  <si>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</si>
  <si>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</si>
  <si>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</si>
  <si>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</si>
  <si>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</si>
  <si>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</si>
  <si>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</si>
  <si>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</si>
  <si>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</si>
  <si>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</si>
  <si>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</si>
  <si>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</si>
  <si>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</si>
  <si>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</si>
  <si>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</si>
  <si>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</si>
  <si>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</si>
  <si>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</si>
  <si>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</si>
  <si>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</si>
  <si>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</si>
  <si>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</si>
  <si>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</si>
  <si>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</si>
  <si>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</si>
  <si>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</si>
  <si>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</si>
  <si>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</si>
  <si>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</si>
  <si>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</si>
  <si>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</si>
  <si>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</si>
  <si>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</si>
  <si>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</si>
  <si>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</si>
  <si>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</si>
  <si>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</si>
  <si>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</si>
  <si>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</si>
  <si>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</si>
  <si>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</si>
  <si>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</si>
  <si>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</si>
  <si>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</si>
  <si>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</si>
  <si>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</si>
  <si>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</si>
  <si>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</si>
  <si>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</si>
  <si>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</si>
  <si>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</si>
  <si>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</si>
  <si>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</si>
  <si>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</si>
  <si>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</si>
  <si>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</si>
  <si>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</si>
  <si>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</si>
  <si>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</si>
  <si>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</si>
  <si>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</si>
  <si>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</si>
  <si>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</si>
  <si>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</si>
  <si>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</si>
  <si>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</si>
  <si>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</si>
  <si>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</si>
  <si>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</si>
  <si>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</si>
  <si>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</si>
  <si>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</si>
  <si>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</si>
  <si>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</si>
  <si>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</si>
  <si>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</si>
  <si>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</si>
  <si>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</si>
  <si>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</si>
  <si>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</si>
  <si>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</si>
  <si>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</si>
  <si>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</si>
  <si>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</si>
  <si>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</si>
  <si>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</si>
  <si>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</si>
  <si>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</si>
  <si>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</si>
  <si>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</si>
  <si>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</si>
  <si>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</si>
  <si>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</si>
  <si>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</si>
  <si>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</si>
  <si>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</si>
  <si>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</si>
  <si>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</si>
  <si>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</si>
  <si>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</si>
  <si>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</si>
  <si>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</si>
  <si>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</si>
  <si>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</si>
  <si>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</si>
  <si>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</si>
  <si>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</si>
  <si>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</si>
  <si>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</si>
  <si>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</si>
  <si>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</si>
  <si>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</si>
  <si>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</si>
  <si>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</si>
  <si>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</si>
  <si>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</si>
  <si>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</si>
  <si>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</si>
  <si>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</si>
  <si>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</si>
  <si>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</si>
  <si>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</si>
  <si>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</si>
  <si>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</si>
  <si>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</si>
  <si>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</si>
  <si>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</si>
  <si>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</si>
  <si>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</si>
  <si>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</si>
  <si>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</si>
  <si>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</si>
  <si>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</si>
  <si>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</si>
  <si>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</si>
  <si>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</si>
  <si>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</si>
  <si>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</si>
  <si>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</si>
  <si>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</si>
  <si>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</si>
  <si>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</si>
  <si>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</si>
  <si>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</si>
  <si>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</si>
  <si>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</si>
  <si>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</si>
  <si>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</si>
  <si>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</si>
  <si>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</si>
  <si>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</si>
  <si>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</si>
  <si>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</si>
  <si>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</si>
  <si>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</si>
  <si>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</si>
  <si>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</si>
  <si>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</si>
  <si>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</si>
  <si>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</si>
  <si>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</si>
  <si>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</si>
  <si>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</si>
  <si>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</si>
  <si>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</si>
  <si>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</si>
  <si>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</si>
  <si>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</si>
  <si>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</si>
  <si>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</si>
  <si>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</si>
  <si>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</si>
  <si>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</si>
  <si>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</si>
  <si>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</si>
  <si>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</si>
  <si>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</si>
  <si>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</si>
  <si>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</si>
  <si>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</si>
  <si>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</si>
  <si>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</si>
  <si>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</si>
  <si>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</si>
  <si>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</si>
  <si>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</si>
  <si>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</si>
  <si>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</si>
  <si>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</si>
  <si>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</si>
  <si>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</si>
  <si>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</si>
  <si>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</si>
  <si>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</si>
  <si>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</si>
  <si>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</si>
  <si>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</si>
  <si>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</si>
  <si>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</si>
  <si>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</si>
  <si>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</si>
  <si>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</si>
  <si>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</si>
  <si>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</si>
  <si>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</si>
  <si>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</si>
  <si>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</si>
  <si>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</si>
  <si>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</si>
  <si>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</si>
  <si>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</si>
  <si>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</si>
  <si>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</si>
  <si>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</si>
  <si>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</si>
  <si>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</si>
  <si>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</si>
  <si>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</si>
  <si>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</si>
  <si>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</si>
  <si>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</si>
  <si>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</si>
  <si>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</si>
  <si>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</si>
  <si>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</si>
  <si>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</si>
  <si>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</si>
  <si>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</si>
  <si>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</si>
  <si>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</si>
  <si>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</si>
  <si>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</si>
  <si>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</si>
  <si>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</si>
  <si>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</si>
  <si>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</si>
  <si>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</si>
  <si>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</si>
  <si>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</si>
  <si>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</si>
  <si>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</si>
  <si>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</si>
  <si>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</si>
  <si>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</si>
  <si>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</si>
  <si>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</si>
  <si>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</si>
  <si>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</si>
  <si>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</si>
  <si>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</si>
  <si>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</si>
  <si>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</si>
  <si>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</si>
  <si>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</si>
  <si>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</si>
  <si>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</si>
  <si>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</si>
  <si>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</si>
  <si>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</si>
  <si>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</si>
  <si>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</si>
  <si>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</si>
  <si>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</si>
  <si>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</si>
  <si>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</si>
  <si>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</si>
  <si>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</si>
  <si>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</si>
  <si>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</si>
  <si>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</si>
  <si>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</si>
  <si>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</si>
  <si>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</si>
  <si>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</si>
  <si>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</si>
  <si>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</si>
  <si>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</si>
  <si>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</si>
  <si>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</si>
  <si>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</si>
  <si>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</si>
  <si>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</si>
  <si>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</si>
  <si>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</si>
  <si>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</si>
  <si>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</si>
  <si>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</si>
  <si>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</si>
  <si>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</si>
  <si>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</si>
  <si>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</si>
  <si>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</si>
  <si>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</si>
  <si>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</si>
  <si>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</si>
  <si>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</si>
  <si>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</si>
  <si>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</si>
  <si>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</si>
  <si>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</si>
  <si>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</si>
  <si>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</si>
  <si>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</si>
  <si>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</si>
  <si>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</si>
  <si>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</si>
  <si>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</si>
  <si>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</si>
  <si>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</si>
  <si>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</si>
  <si>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</si>
  <si>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</si>
  <si>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</si>
  <si>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</si>
  <si>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</si>
  <si>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</si>
  <si>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</si>
  <si>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</si>
  <si>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</si>
  <si>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</si>
  <si>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</si>
  <si>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</si>
  <si>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</si>
  <si>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</si>
  <si>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</si>
  <si>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</si>
  <si>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</si>
  <si>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</si>
  <si>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</si>
  <si>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</si>
  <si>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</si>
  <si>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</si>
  <si>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</si>
  <si>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</si>
  <si>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</si>
  <si>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</si>
  <si>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</si>
  <si>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</si>
  <si>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</si>
  <si>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</si>
  <si>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</si>
  <si>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</si>
  <si>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</si>
  <si>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</si>
  <si>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</si>
  <si>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</si>
  <si>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</si>
  <si>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</si>
  <si>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</si>
  <si>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</si>
  <si>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</si>
  <si>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</si>
  <si>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</si>
  <si>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</si>
  <si>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</si>
  <si>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</si>
  <si>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</si>
  <si>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</si>
  <si>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</si>
  <si>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</si>
  <si>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</si>
  <si>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</si>
  <si>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</si>
  <si>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</si>
  <si>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</si>
  <si>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</si>
  <si>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</si>
  <si>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</si>
  <si>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</si>
  <si>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</si>
  <si>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</si>
  <si>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</si>
  <si>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</si>
  <si>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</si>
  <si>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</si>
  <si>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</si>
  <si>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</si>
  <si>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</si>
  <si>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</si>
  <si>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</si>
  <si>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</si>
  <si>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</si>
  <si>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</si>
  <si>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</si>
  <si>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</si>
  <si>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</si>
  <si>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</si>
  <si>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</si>
  <si>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</si>
  <si>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</si>
  <si>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</si>
  <si>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</si>
  <si>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</si>
  <si>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</si>
  <si>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</si>
  <si>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</si>
  <si>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</si>
  <si>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</si>
  <si>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</si>
  <si>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</si>
  <si>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</si>
  <si>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</si>
  <si>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</si>
  <si>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</si>
  <si>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</si>
  <si>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</si>
  <si>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</si>
  <si>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</si>
  <si>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</si>
  <si>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</si>
  <si>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</si>
  <si>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</si>
  <si>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</si>
  <si>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</si>
  <si>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</si>
  <si>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</si>
  <si>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</si>
  <si>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</si>
  <si>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</si>
  <si>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</si>
  <si>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</si>
  <si>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</si>
  <si>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</si>
  <si>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</si>
  <si>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</si>
  <si>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</si>
  <si>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</si>
  <si>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</si>
  <si>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</si>
  <si>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</si>
  <si>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</si>
  <si>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</si>
  <si>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</si>
  <si>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</si>
  <si>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</si>
  <si>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</si>
  <si>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</si>
  <si>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</si>
  <si>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</si>
  <si>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</si>
  <si>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</si>
  <si>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</si>
  <si>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</si>
  <si>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</si>
  <si>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</si>
  <si>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</si>
  <si>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</si>
  <si>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</si>
  <si>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</si>
  <si>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</si>
  <si>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</si>
  <si>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</si>
  <si>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</si>
  <si>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</si>
  <si>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</si>
  <si>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</si>
  <si>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</si>
  <si>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</si>
  <si>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</si>
  <si>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</si>
  <si>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</si>
  <si>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</si>
  <si>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</si>
  <si>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</si>
  <si>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</si>
  <si>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</si>
  <si>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</si>
  <si>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</si>
  <si>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</si>
  <si>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</si>
  <si>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</si>
  <si>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</si>
  <si>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</si>
  <si>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</si>
  <si>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</si>
  <si>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</si>
  <si>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</si>
  <si>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</si>
  <si>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</si>
  <si>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</si>
  <si>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</si>
  <si>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</si>
  <si>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</si>
  <si>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</si>
  <si>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</si>
  <si>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</si>
  <si>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</si>
  <si>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</si>
  <si>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</si>
  <si>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</si>
  <si>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</si>
  <si>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</si>
  <si>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</si>
  <si>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</si>
  <si>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</si>
  <si>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</si>
  <si>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</si>
  <si>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</si>
  <si>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</si>
  <si>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</si>
  <si>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</si>
  <si>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</si>
  <si>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</si>
  <si>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</si>
  <si>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</si>
  <si>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</si>
  <si>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</si>
  <si>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</si>
  <si>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</si>
  <si>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</si>
  <si>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</si>
  <si>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</si>
  <si>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</si>
  <si>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</si>
  <si>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</si>
  <si>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</si>
  <si>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</si>
  <si>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</si>
  <si>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</si>
  <si>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</si>
  <si>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</si>
  <si>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</si>
  <si>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</si>
  <si>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</si>
  <si>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</si>
  <si>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</si>
  <si>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</si>
  <si>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</si>
  <si>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</si>
  <si>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</si>
  <si>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</si>
  <si>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</si>
  <si>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</si>
  <si>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</si>
  <si>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</si>
  <si>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</si>
  <si>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</si>
  <si>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</si>
  <si>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</si>
  <si>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</si>
  <si>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</si>
  <si>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</si>
  <si>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</si>
  <si>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</si>
  <si>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</si>
  <si>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</si>
  <si>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</si>
  <si>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</si>
  <si>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</si>
  <si>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</si>
  <si>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</si>
  <si>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</si>
  <si>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</si>
  <si>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</si>
  <si>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</si>
  <si>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</si>
  <si>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</si>
  <si>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</si>
  <si>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</si>
  <si>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</si>
  <si>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</si>
  <si>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</si>
  <si>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</si>
  <si>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</si>
  <si>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</si>
  <si>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</si>
  <si>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</si>
  <si>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</si>
  <si>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</si>
  <si>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</si>
  <si>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</si>
  <si>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</si>
  <si>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</si>
  <si>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</si>
  <si>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</si>
  <si>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</si>
  <si>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</si>
  <si>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</si>
  <si>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</si>
  <si>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</si>
  <si>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</si>
  <si>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</si>
  <si>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</si>
  <si>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</si>
  <si>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</si>
  <si>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</si>
  <si>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</si>
  <si>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</si>
  <si>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</si>
  <si>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</si>
  <si>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</si>
  <si>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</si>
  <si>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</si>
  <si>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</si>
  <si>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</si>
  <si>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</si>
  <si>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</si>
  <si>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</si>
  <si>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</si>
  <si>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</si>
  <si>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</si>
  <si>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</si>
  <si>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</si>
  <si>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</si>
  <si>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</si>
  <si>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</si>
  <si>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</si>
  <si>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</si>
  <si>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</si>
  <si>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</si>
  <si>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</si>
  <si>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</si>
  <si>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</si>
  <si>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</si>
  <si>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</si>
  <si>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</si>
  <si>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</si>
  <si>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</si>
  <si>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</si>
  <si>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</si>
  <si>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</si>
  <si>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</si>
  <si>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</si>
  <si>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</si>
  <si>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</si>
  <si>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</si>
  <si>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</si>
  <si>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</si>
  <si>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</si>
  <si>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</si>
  <si>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</si>
  <si>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</si>
  <si>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</si>
  <si>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</si>
  <si>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</si>
  <si>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</si>
  <si>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</si>
  <si>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</si>
  <si>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</si>
  <si>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</si>
  <si>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</si>
  <si>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</si>
  <si>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</si>
  <si>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</si>
  <si>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</si>
  <si>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</si>
  <si>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</si>
  <si>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</si>
  <si>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</si>
  <si>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</si>
  <si>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</si>
  <si>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</si>
  <si>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</si>
  <si>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</si>
  <si>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</si>
  <si>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</si>
  <si>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</si>
  <si>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</si>
  <si>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</si>
  <si>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</si>
  <si>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</si>
  <si>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</si>
  <si>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</si>
  <si>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</si>
  <si>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</si>
  <si>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</si>
  <si>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</si>
  <si>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</si>
  <si>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</si>
  <si>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</si>
  <si>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</si>
  <si>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</si>
  <si>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</si>
  <si>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</si>
  <si>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</si>
  <si>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</si>
  <si>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</si>
  <si>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</si>
  <si>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</si>
  <si>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</si>
  <si>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</si>
  <si>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</si>
  <si>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</si>
  <si>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</si>
  <si>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</si>
  <si>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</si>
  <si>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</si>
  <si>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</si>
  <si>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</si>
  <si>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</si>
  <si>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</si>
  <si>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</si>
  <si>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</si>
  <si>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</si>
  <si>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</si>
  <si>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</si>
  <si>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</si>
  <si>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</si>
  <si>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</si>
  <si>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</si>
  <si>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</si>
  <si>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</si>
  <si>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</si>
  <si>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</si>
  <si>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</si>
  <si>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</si>
  <si>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</si>
  <si>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</si>
  <si>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</si>
  <si>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</si>
  <si>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</si>
  <si>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</si>
  <si>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</si>
  <si>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</si>
  <si>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</si>
  <si>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</si>
  <si>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</si>
  <si>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</si>
  <si>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</si>
  <si>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</si>
  <si>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</si>
  <si>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</si>
  <si>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</si>
  <si>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</si>
  <si>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</si>
  <si>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</si>
  <si>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</si>
  <si>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</si>
  <si>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</si>
  <si>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</si>
  <si>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</si>
  <si>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</si>
  <si>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</si>
  <si>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</si>
  <si>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</si>
  <si>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</si>
  <si>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</si>
  <si>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</si>
  <si>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</si>
  <si>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</si>
  <si>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</si>
  <si>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</si>
  <si>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</si>
  <si>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</si>
  <si>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</si>
  <si>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</si>
  <si>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</si>
  <si>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</si>
  <si>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</si>
  <si>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</si>
  <si>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</si>
  <si>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</si>
  <si>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</si>
  <si>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</si>
  <si>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</si>
  <si>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</si>
  <si>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</si>
  <si>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</si>
  <si>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</si>
  <si>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</si>
  <si>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</si>
  <si>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</si>
  <si>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</si>
  <si>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</si>
  <si>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</si>
  <si>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</si>
  <si>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</si>
  <si>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</si>
  <si>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</si>
  <si>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</si>
  <si>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</si>
  <si>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</si>
  <si>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</si>
  <si>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</si>
  <si>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</si>
  <si>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</si>
  <si>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</si>
  <si>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</si>
  <si>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</si>
  <si>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</si>
  <si>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</si>
  <si>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</si>
  <si>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</si>
  <si>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</si>
  <si>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</si>
  <si>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</si>
  <si>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</si>
  <si>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</si>
  <si>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</si>
  <si>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</si>
  <si>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</si>
  <si>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</si>
  <si>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</si>
  <si>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</si>
  <si>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</si>
  <si>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</si>
  <si>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</si>
  <si>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</si>
  <si>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</si>
  <si>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</si>
  <si>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</si>
  <si>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</si>
  <si>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</si>
  <si>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</si>
  <si>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</si>
  <si>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</si>
  <si>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</si>
  <si>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</si>
  <si>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</si>
  <si>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</si>
  <si>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</si>
  <si>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</si>
  <si>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</si>
  <si>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</si>
  <si>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</si>
  <si>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</si>
  <si>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</si>
  <si>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</si>
  <si>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</si>
  <si>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</si>
  <si>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</si>
  <si>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</si>
  <si>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</si>
  <si>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</si>
  <si>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</si>
  <si>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</si>
  <si>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</si>
  <si>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</si>
  <si>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</si>
  <si>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</si>
  <si>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</si>
  <si>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</si>
  <si>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</si>
  <si>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</si>
  <si>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</si>
  <si>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</si>
  <si>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</si>
  <si>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</si>
  <si>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</si>
  <si>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</si>
  <si>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</si>
  <si>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</si>
  <si>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</si>
  <si>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</si>
  <si>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</si>
  <si>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</si>
  <si>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</si>
  <si>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</si>
  <si>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</si>
  <si>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</si>
  <si>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</si>
  <si>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</si>
  <si>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</si>
  <si>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</si>
  <si>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</si>
  <si>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</si>
  <si>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</si>
  <si>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</si>
  <si>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</si>
  <si>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</si>
  <si>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</si>
  <si>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</si>
  <si>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</si>
  <si>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</si>
  <si>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</si>
  <si>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</si>
  <si>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</si>
  <si>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</si>
  <si>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</si>
  <si>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</si>
  <si>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</si>
  <si>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</si>
  <si>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</si>
  <si>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</si>
  <si>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</si>
  <si>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</si>
  <si>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</si>
  <si>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</si>
  <si>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</si>
  <si>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</si>
  <si>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</si>
  <si>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</si>
  <si>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</si>
  <si>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</si>
  <si>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</si>
  <si>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</si>
  <si>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</si>
  <si>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</si>
  <si>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</si>
  <si>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</si>
  <si>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</si>
  <si>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</si>
  <si>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</si>
  <si>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</si>
  <si>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</si>
  <si>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</si>
  <si>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</si>
  <si>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</si>
  <si>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</si>
  <si>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</si>
  <si>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</si>
  <si>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</si>
  <si>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</si>
  <si>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</si>
  <si>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</si>
  <si>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</si>
  <si>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</si>
  <si>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</si>
  <si>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</si>
  <si>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</si>
  <si>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</si>
  <si>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</si>
  <si>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</si>
  <si>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</si>
  <si>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</si>
  <si>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</si>
  <si>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</si>
  <si>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</si>
  <si>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</si>
  <si>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</si>
  <si>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</si>
  <si>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</si>
  <si>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</si>
  <si>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</si>
  <si>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</si>
  <si>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</si>
  <si>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</si>
  <si>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</si>
  <si>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</si>
  <si>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</si>
  <si>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</si>
  <si>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</si>
  <si>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</si>
  <si>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</si>
  <si>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</si>
  <si>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</si>
  <si>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</si>
  <si>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</si>
  <si>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</si>
  <si>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</si>
  <si>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</si>
  <si>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</si>
  <si>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</si>
  <si>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</si>
  <si>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</si>
  <si>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</si>
  <si>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</si>
  <si>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</si>
  <si>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</si>
  <si>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</si>
  <si>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</si>
  <si>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</si>
  <si>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</si>
  <si>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</si>
  <si>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</si>
  <si>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</si>
  <si>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</si>
  <si>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</si>
  <si>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</si>
  <si>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</si>
  <si>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</si>
  <si>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</si>
  <si>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</si>
  <si>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</si>
  <si>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</si>
  <si>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</si>
  <si>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</si>
  <si>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</si>
  <si>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</si>
  <si>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</si>
  <si>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</si>
  <si>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</si>
  <si>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</si>
  <si>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</si>
  <si>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</si>
  <si>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</si>
  <si>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</si>
  <si>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</si>
  <si>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</si>
  <si>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</si>
  <si>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</si>
  <si>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</si>
  <si>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</si>
  <si>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</si>
  <si>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</si>
  <si>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</si>
  <si>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</si>
  <si>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</si>
  <si>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</si>
  <si>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</si>
  <si>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</si>
  <si>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</si>
  <si>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</si>
  <si>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</si>
  <si>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</si>
  <si>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</si>
  <si>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</si>
  <si>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</si>
  <si>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</si>
  <si>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</si>
  <si>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</si>
  <si>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</si>
  <si>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</si>
  <si>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</si>
  <si>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</si>
  <si>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</si>
  <si>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</si>
  <si>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</si>
  <si>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</si>
  <si>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</si>
  <si>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</si>
  <si>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</si>
  <si>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</si>
  <si>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</si>
  <si>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</si>
  <si>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</si>
  <si>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</si>
  <si>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</si>
  <si>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</si>
  <si>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</si>
  <si>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</si>
  <si>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</si>
  <si>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</si>
  <si>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</si>
  <si>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</si>
  <si>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</si>
  <si>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</si>
  <si>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</si>
  <si>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</si>
  <si>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</si>
  <si>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</si>
  <si>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</si>
  <si>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</si>
  <si>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</si>
  <si>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</si>
  <si>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</si>
  <si>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</si>
  <si>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</si>
  <si>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</si>
  <si>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</si>
  <si>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</si>
  <si>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</si>
  <si>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</si>
  <si>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</si>
  <si>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</si>
  <si>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</si>
  <si>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</si>
  <si>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</si>
  <si>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</si>
  <si>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</si>
  <si>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</si>
  <si>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</si>
  <si>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</si>
  <si>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</si>
  <si>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</si>
  <si>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</si>
  <si>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</si>
  <si>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</si>
  <si>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</si>
  <si>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</si>
  <si>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</si>
  <si>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</si>
  <si>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</si>
  <si>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</si>
  <si>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</si>
  <si>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</si>
  <si>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</si>
  <si>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</si>
  <si>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</si>
  <si>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</si>
  <si>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</si>
  <si>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</si>
  <si>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</si>
  <si>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</si>
  <si>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</si>
  <si>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</si>
  <si>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</si>
  <si>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</si>
  <si>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</si>
  <si>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</si>
  <si>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</si>
  <si>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</si>
  <si>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</si>
  <si>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</si>
  <si>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</si>
  <si>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</si>
  <si>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</si>
  <si>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</si>
  <si>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</si>
  <si>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</si>
  <si>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</si>
  <si>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</si>
  <si>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</si>
  <si>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</si>
  <si>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</si>
  <si>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</si>
  <si>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</si>
  <si>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</si>
  <si>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</si>
  <si>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</si>
  <si>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</si>
  <si>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</si>
  <si>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</si>
  <si>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</si>
  <si>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</si>
  <si>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</si>
  <si>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</si>
  <si>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</si>
  <si>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</si>
  <si>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</si>
  <si>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</si>
  <si>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</si>
  <si>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</si>
  <si>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</si>
  <si>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</si>
  <si>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</si>
  <si>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</si>
  <si>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</si>
  <si>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</si>
  <si>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</si>
  <si>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</si>
  <si>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</si>
  <si>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</si>
  <si>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</si>
  <si>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</si>
  <si>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</si>
  <si>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</si>
  <si>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</si>
  <si>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</si>
  <si>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</si>
  <si>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</si>
  <si>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</si>
  <si>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</si>
  <si>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</si>
  <si>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</si>
  <si>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</si>
  <si>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</si>
  <si>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</si>
  <si>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</si>
  <si>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</si>
  <si>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</si>
  <si>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</si>
  <si>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</si>
  <si>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</si>
  <si>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</si>
  <si>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</si>
  <si>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</si>
  <si>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</si>
  <si>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</si>
  <si>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</si>
  <si>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</si>
  <si>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</si>
  <si>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</si>
  <si>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</si>
  <si>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</si>
  <si>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</si>
  <si>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</si>
  <si>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</si>
  <si>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</si>
  <si>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</si>
  <si>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</si>
  <si>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</si>
  <si>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</si>
  <si>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</si>
  <si>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</si>
  <si>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</si>
  <si>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</si>
  <si>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</si>
  <si>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</si>
  <si>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</si>
  <si>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</si>
  <si>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</si>
  <si>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</si>
  <si>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</si>
  <si>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</si>
  <si>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</si>
  <si>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</si>
  <si>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</si>
  <si>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</si>
  <si>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</si>
  <si>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</si>
  <si>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</si>
  <si>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</si>
  <si>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</si>
  <si>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</si>
  <si>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</si>
  <si>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</si>
  <si>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</si>
  <si>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</si>
  <si>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</si>
  <si>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</si>
  <si>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</si>
  <si>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</si>
  <si>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</si>
  <si>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</si>
  <si>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</si>
  <si>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</si>
  <si>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</si>
  <si>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</si>
  <si>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</si>
  <si>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</si>
  <si>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</si>
  <si>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</si>
  <si>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</si>
  <si>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</si>
  <si>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</si>
  <si>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</si>
  <si>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</si>
  <si>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</si>
  <si>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</si>
  <si>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</si>
  <si>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</si>
  <si>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</si>
  <si>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</si>
  <si>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</si>
  <si>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</si>
  <si>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</si>
  <si>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</si>
  <si>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</si>
  <si>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</si>
  <si>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</si>
  <si>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</si>
  <si>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</si>
  <si>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</si>
  <si>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</si>
  <si>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</si>
  <si>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</si>
  <si>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</si>
  <si>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</si>
  <si>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</si>
  <si>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</si>
  <si>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</si>
  <si>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</si>
  <si>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</si>
  <si>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</si>
  <si>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</si>
  <si>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</si>
  <si>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</si>
  <si>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</si>
  <si>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</si>
  <si>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</si>
  <si>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</si>
  <si>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</si>
  <si>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</si>
  <si>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</si>
  <si>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</si>
  <si>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</si>
  <si>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</si>
  <si>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</si>
  <si>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</si>
  <si>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</si>
  <si>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</si>
  <si>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</si>
  <si>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</si>
  <si>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</si>
  <si>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</si>
  <si>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</si>
  <si>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</si>
  <si>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</si>
  <si>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</si>
  <si>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</si>
  <si>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</si>
  <si>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</si>
  <si>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</si>
  <si>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</si>
  <si>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</si>
  <si>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</si>
  <si>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</si>
  <si>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</si>
  <si>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</si>
  <si>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</si>
  <si>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</si>
  <si>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</si>
  <si>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</si>
  <si>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</si>
  <si>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</si>
  <si>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</si>
  <si>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</si>
  <si>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</si>
  <si>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</si>
  <si>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</si>
  <si>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</si>
  <si>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</si>
  <si>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</si>
  <si>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</si>
  <si>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</si>
  <si>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</si>
  <si>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</si>
  <si>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</si>
  <si>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</si>
  <si>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</si>
  <si>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</si>
  <si>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</si>
  <si>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</si>
  <si>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</si>
  <si>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</si>
  <si>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</si>
  <si>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</si>
  <si>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</si>
  <si>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</si>
  <si>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</si>
  <si>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</si>
  <si>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</si>
  <si>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</si>
  <si>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</si>
  <si>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</si>
  <si>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</si>
  <si>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</si>
  <si>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</si>
  <si>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</si>
  <si>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</si>
  <si>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</si>
  <si>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</si>
  <si>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</si>
  <si>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</si>
  <si>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</si>
  <si>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</si>
  <si>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</si>
  <si>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</si>
  <si>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</si>
  <si>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</si>
  <si>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</si>
  <si>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</si>
  <si>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</si>
  <si>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</si>
  <si>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</si>
  <si>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</si>
  <si>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</si>
  <si>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</si>
  <si>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</si>
  <si>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</si>
  <si>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</si>
  <si>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</si>
  <si>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</si>
  <si>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</si>
  <si>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</si>
  <si>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</si>
  <si>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</si>
  <si>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</si>
  <si>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</si>
  <si>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</si>
  <si>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</si>
  <si>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</si>
  <si>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</si>
  <si>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</si>
  <si>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</si>
  <si>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</si>
  <si>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</si>
  <si>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</si>
  <si>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</si>
  <si>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</si>
  <si>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</si>
  <si>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</si>
  <si>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</si>
  <si>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</si>
  <si>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</si>
  <si>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</si>
  <si>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</si>
  <si>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</si>
  <si>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</si>
  <si>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</si>
  <si>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</si>
  <si>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</si>
  <si>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</si>
  <si>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</si>
  <si>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</si>
  <si>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</si>
  <si>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</si>
  <si>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</si>
  <si>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</si>
  <si>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</si>
  <si>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</si>
  <si>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</si>
  <si>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</si>
  <si>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</si>
  <si>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</si>
  <si>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</si>
  <si>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</si>
  <si>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</si>
  <si>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</si>
  <si>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</si>
  <si>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</si>
  <si>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</si>
  <si>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</si>
  <si>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</si>
  <si>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</si>
  <si>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</si>
  <si>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</si>
  <si>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</si>
  <si>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</si>
  <si>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</si>
  <si>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</si>
  <si>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</si>
  <si>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</si>
  <si>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</si>
  <si>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</si>
  <si>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</si>
  <si>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</si>
  <si>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</si>
  <si>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</si>
  <si>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</si>
  <si>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</si>
  <si>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</si>
  <si>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</si>
  <si>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</si>
  <si>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</si>
  <si>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</si>
  <si>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</si>
  <si>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</si>
  <si>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</si>
  <si>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</si>
  <si>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</si>
  <si>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</si>
  <si>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</si>
  <si>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</si>
  <si>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</si>
  <si>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</si>
  <si>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</si>
  <si>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</si>
  <si>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</si>
  <si>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</si>
  <si>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</si>
  <si>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</si>
  <si>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</si>
  <si>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</si>
  <si>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</si>
  <si>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</si>
  <si>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</si>
  <si>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</si>
  <si>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</si>
  <si>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</si>
  <si>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</si>
  <si>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</si>
  <si>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</si>
  <si>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</si>
  <si>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</si>
  <si>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</si>
  <si>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</si>
  <si>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</si>
  <si>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</si>
  <si>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</si>
  <si>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</si>
  <si>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</si>
  <si>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</si>
  <si>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</si>
  <si>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</si>
  <si>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</si>
  <si>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</si>
  <si>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</si>
  <si>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</si>
  <si>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</si>
  <si>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</si>
  <si>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</si>
  <si>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</si>
  <si>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</si>
  <si>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</si>
  <si>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</si>
  <si>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</si>
  <si>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</si>
  <si>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</si>
  <si>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</si>
  <si>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</si>
  <si>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</si>
  <si>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</si>
  <si>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</si>
  <si>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</si>
  <si>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</si>
  <si>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</si>
  <si>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</si>
  <si>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</si>
  <si>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</si>
  <si>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</si>
  <si>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</si>
  <si>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</si>
  <si>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</si>
  <si>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</si>
  <si>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</si>
  <si>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</si>
  <si>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</si>
  <si>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</si>
  <si>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</si>
  <si>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</si>
  <si>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</si>
  <si>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</si>
  <si>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</si>
  <si>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</si>
  <si>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</si>
  <si>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</si>
  <si>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</si>
  <si>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</si>
  <si>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</si>
  <si>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</si>
  <si>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</si>
  <si>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</si>
  <si>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</si>
  <si>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</si>
  <si>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</si>
  <si>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</si>
  <si>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</si>
  <si>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</si>
  <si>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</si>
  <si>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</si>
  <si>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</si>
  <si>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</si>
  <si>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</si>
  <si>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</si>
  <si>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</si>
  <si>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</si>
  <si>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</si>
  <si>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</si>
  <si>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</si>
  <si>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</si>
  <si>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</si>
  <si>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</si>
  <si>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</si>
  <si>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</si>
  <si>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</si>
  <si>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</si>
  <si>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</si>
  <si>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</si>
  <si>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</si>
  <si>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</si>
  <si>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</si>
  <si>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</si>
  <si>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</si>
  <si>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</si>
  <si>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</si>
  <si>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</si>
  <si>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</si>
  <si>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</si>
  <si>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</si>
  <si>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</si>
  <si>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</si>
  <si>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</si>
  <si>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</si>
  <si>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</si>
  <si>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</si>
  <si>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</si>
  <si>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</si>
  <si>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</si>
  <si>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</si>
  <si>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</si>
  <si>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</si>
  <si>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</si>
  <si>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</si>
  <si>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</si>
  <si>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</si>
  <si>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</si>
  <si>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</si>
  <si>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</si>
  <si>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</si>
  <si>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</si>
  <si>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</si>
  <si>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</si>
  <si>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</si>
  <si>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</si>
  <si>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</si>
  <si>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</si>
  <si>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</si>
  <si>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</si>
  <si>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</si>
  <si>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</si>
  <si>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</si>
  <si>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</si>
  <si>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</si>
  <si>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</si>
  <si>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</si>
  <si>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</si>
  <si>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</si>
  <si>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</si>
  <si>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</si>
  <si>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</si>
  <si>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</si>
  <si>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</si>
  <si>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</si>
  <si>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</si>
  <si>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</si>
  <si>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</si>
  <si>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</si>
  <si>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</si>
  <si>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</si>
  <si>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</si>
  <si>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</si>
  <si>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</si>
  <si>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</si>
  <si>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</si>
  <si>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</si>
  <si>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</si>
  <si>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</si>
  <si>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</si>
  <si>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</si>
  <si>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</si>
  <si>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</si>
  <si>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</si>
  <si>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</si>
  <si>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</si>
  <si>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</si>
  <si>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</si>
  <si>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</si>
  <si>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</si>
  <si>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</si>
  <si>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</si>
  <si>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</si>
  <si>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</si>
  <si>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</si>
  <si>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</si>
  <si>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</si>
  <si>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</si>
  <si>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</si>
  <si>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</si>
  <si>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</si>
  <si>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</si>
  <si>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</si>
  <si>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</si>
  <si>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</si>
  <si>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</si>
  <si>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</si>
  <si>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</si>
  <si>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</si>
  <si>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</si>
  <si>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</si>
  <si>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</si>
  <si>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</si>
  <si>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</si>
  <si>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</si>
  <si>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</si>
  <si>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</si>
  <si>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</si>
  <si>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</si>
  <si>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</si>
  <si>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</si>
  <si>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</si>
  <si>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</si>
  <si>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</si>
  <si>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</si>
  <si>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</si>
  <si>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</si>
  <si>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</si>
  <si>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</si>
  <si>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</si>
  <si>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</si>
  <si>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</si>
  <si>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</si>
  <si>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</si>
  <si>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</si>
  <si>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</si>
  <si>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</si>
  <si>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</si>
  <si>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</si>
  <si>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</si>
  <si>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</si>
  <si>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</si>
  <si>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</si>
  <si>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</si>
  <si>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</si>
  <si>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</si>
  <si>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</si>
  <si>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</si>
  <si>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</si>
  <si>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</si>
  <si>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</si>
  <si>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</si>
  <si>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</si>
  <si>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</si>
  <si>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</si>
  <si>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</si>
  <si>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</si>
  <si>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</si>
  <si>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</si>
  <si>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</si>
  <si>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</si>
  <si>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</si>
  <si>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</si>
  <si>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</si>
  <si>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</si>
  <si>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</si>
  <si>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</si>
  <si>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</si>
  <si>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</si>
  <si>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</si>
  <si>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</si>
  <si>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</si>
  <si>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</si>
  <si>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</si>
  <si>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</si>
  <si>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</si>
  <si>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</si>
  <si>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</si>
  <si>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</si>
  <si>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</si>
  <si>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</si>
  <si>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</si>
  <si>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</si>
  <si>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</si>
  <si>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</si>
  <si>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</si>
  <si>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</si>
  <si>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</si>
  <si>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</si>
  <si>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</si>
  <si>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</si>
  <si>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</si>
  <si>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</si>
  <si>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</si>
  <si>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</si>
  <si>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</si>
  <si>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</si>
  <si>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</si>
  <si>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</si>
  <si>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</si>
  <si>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</si>
  <si>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</si>
  <si>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</si>
  <si>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</si>
  <si>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</si>
  <si>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</si>
  <si>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</si>
  <si>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</si>
  <si>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</si>
  <si>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</si>
  <si>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</si>
  <si>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</si>
  <si>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</si>
  <si>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</si>
  <si>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</si>
  <si>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</si>
  <si>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</si>
  <si>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</si>
  <si>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</si>
  <si>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</si>
  <si>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</si>
  <si>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</si>
  <si>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</si>
  <si>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</si>
  <si>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</si>
  <si>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</si>
  <si>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</si>
  <si>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</si>
  <si>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</si>
  <si>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</si>
  <si>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</si>
  <si>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</si>
  <si>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</si>
  <si>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</si>
  <si>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</si>
  <si>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</si>
  <si>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</si>
  <si>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</si>
  <si>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</si>
  <si>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</si>
  <si>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</si>
  <si>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</si>
  <si>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</si>
  <si>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</si>
  <si>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</si>
  <si>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</si>
  <si>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</si>
  <si>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</si>
  <si>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</si>
  <si>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</si>
  <si>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</si>
  <si>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</si>
  <si>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</si>
  <si>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</si>
  <si>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</si>
  <si>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</si>
  <si>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</si>
  <si>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</si>
  <si>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</si>
  <si>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</si>
  <si>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</si>
  <si>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</si>
  <si>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</si>
  <si>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</si>
  <si>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</si>
  <si>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</si>
  <si>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</si>
  <si>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</si>
  <si>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</si>
  <si>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</si>
  <si>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</si>
  <si>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</si>
  <si>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</si>
  <si>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</si>
  <si>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</si>
  <si>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</si>
  <si>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</si>
  <si>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</si>
  <si>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</si>
  <si>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</si>
  <si>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</si>
  <si>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</si>
  <si>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</si>
  <si>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</si>
  <si>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</si>
  <si>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</si>
  <si>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</si>
  <si>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</si>
  <si>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</si>
  <si>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</si>
  <si>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</si>
  <si>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</si>
  <si>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</si>
  <si>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</si>
  <si>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</si>
  <si>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</si>
  <si>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</si>
  <si>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</si>
  <si>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</si>
  <si>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</si>
  <si>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</si>
  <si>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</si>
  <si>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</si>
  <si>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</si>
  <si>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</si>
  <si>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</si>
  <si>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</si>
  <si>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</si>
  <si>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</si>
  <si>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</si>
  <si>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</si>
  <si>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</si>
  <si>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</si>
  <si>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</si>
  <si>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</si>
  <si>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</si>
  <si>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</si>
  <si>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</si>
  <si>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</si>
  <si>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</si>
  <si>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</si>
  <si>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</si>
  <si>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</si>
  <si>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</si>
  <si>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</si>
  <si>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</si>
  <si>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</si>
  <si>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</si>
  <si>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</si>
  <si>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</si>
  <si>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</si>
  <si>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</si>
  <si>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</si>
  <si>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</si>
  <si>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</si>
  <si>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</si>
  <si>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</si>
  <si>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</si>
  <si>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</si>
  <si>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</si>
  <si>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</si>
  <si>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</si>
  <si>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</si>
  <si>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</si>
  <si>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</si>
  <si>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</si>
  <si>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</si>
  <si>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</si>
  <si>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</si>
  <si>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</si>
  <si>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</si>
  <si>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</si>
  <si>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</si>
  <si>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</si>
  <si>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</si>
  <si>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</si>
  <si>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</si>
  <si>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</si>
  <si>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</si>
  <si>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</si>
  <si>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</si>
  <si>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</si>
  <si>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</si>
  <si>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</si>
  <si>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</si>
  <si>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</si>
  <si>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</si>
  <si>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</si>
  <si>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</si>
  <si>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</si>
  <si>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</si>
  <si>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</si>
  <si>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</si>
  <si>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</si>
  <si>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</si>
  <si>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</si>
  <si>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</si>
  <si>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</si>
  <si>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</si>
  <si>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</si>
  <si>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</si>
  <si>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</si>
  <si>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</si>
  <si>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</si>
  <si>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</si>
  <si>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</si>
  <si>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</si>
  <si>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</si>
  <si>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</si>
  <si>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</si>
  <si>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</si>
  <si>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</si>
  <si>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</si>
  <si>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</si>
  <si>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</si>
  <si>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</si>
  <si>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</si>
  <si>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</si>
  <si>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</si>
  <si>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</si>
  <si>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</si>
  <si>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</si>
  <si>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</si>
  <si>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</si>
  <si>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</si>
  <si>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</si>
  <si>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</si>
  <si>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</si>
  <si>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</si>
  <si>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</si>
  <si>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</si>
  <si>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</si>
  <si>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</si>
  <si>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</si>
  <si>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</si>
  <si>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</si>
  <si>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</si>
  <si>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</si>
  <si>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</si>
  <si>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</si>
  <si>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</si>
  <si>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</si>
  <si>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</si>
  <si>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</si>
  <si>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</si>
  <si>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</si>
  <si>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</si>
  <si>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</si>
  <si>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</si>
  <si>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</si>
  <si>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</si>
  <si>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</si>
  <si>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</si>
  <si>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</si>
  <si>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</si>
  <si>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</si>
  <si>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</si>
  <si>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</si>
  <si>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</si>
  <si>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</si>
  <si>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</si>
  <si>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</si>
  <si>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</si>
  <si>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</si>
  <si>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</si>
  <si>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</si>
  <si>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</si>
  <si>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</si>
  <si>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</si>
  <si>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</si>
  <si>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</si>
  <si>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</si>
  <si>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</si>
  <si>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</si>
  <si>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</si>
  <si>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</si>
  <si>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</si>
  <si>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</si>
  <si>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</si>
  <si>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</si>
  <si>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</si>
  <si>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</si>
  <si>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</si>
  <si>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</si>
  <si>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</si>
  <si>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</si>
  <si>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</si>
  <si>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</si>
  <si>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</si>
  <si>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</si>
  <si>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</si>
  <si>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</si>
  <si>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</si>
  <si>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</si>
  <si>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</si>
  <si>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</si>
  <si>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</si>
  <si>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</si>
  <si>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</si>
  <si>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</si>
  <si>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</si>
  <si>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</si>
  <si>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</si>
  <si>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</si>
  <si>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</si>
  <si>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</si>
  <si>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</si>
  <si>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</si>
  <si>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</si>
  <si>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</si>
  <si>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</si>
  <si>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</si>
  <si>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</si>
  <si>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</si>
  <si>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</si>
  <si>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</si>
  <si>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</si>
  <si>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</si>
  <si>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</si>
  <si>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</si>
  <si>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</si>
  <si>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</si>
  <si>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</si>
  <si>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</si>
  <si>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</si>
  <si>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</si>
  <si>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</si>
  <si>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</si>
  <si>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</si>
  <si>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</si>
  <si>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</si>
  <si>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</si>
  <si>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</si>
  <si>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</si>
  <si>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</si>
  <si>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</si>
  <si>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</si>
  <si>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</si>
  <si>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</si>
  <si>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</si>
  <si>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</si>
  <si>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</si>
  <si>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</si>
  <si>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</si>
  <si>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</si>
  <si>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</si>
  <si>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</si>
  <si>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</si>
  <si>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</si>
  <si>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</si>
  <si>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</si>
  <si>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</si>
  <si>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</si>
  <si>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</si>
  <si>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</si>
  <si>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</si>
  <si>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</si>
  <si>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</si>
  <si>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</si>
  <si>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</si>
  <si>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</si>
  <si>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</si>
  <si>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</si>
  <si>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</si>
  <si>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</si>
  <si>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</si>
  <si>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</si>
  <si>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</si>
  <si>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</si>
  <si>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</si>
  <si>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</si>
  <si>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</si>
  <si>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</si>
  <si>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</si>
  <si>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</si>
  <si>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</si>
  <si>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</si>
  <si>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</si>
  <si>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</si>
  <si>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</si>
  <si>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</si>
  <si>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</si>
  <si>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</si>
  <si>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</si>
  <si>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</si>
  <si>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</si>
  <si>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</si>
  <si>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</si>
  <si>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</si>
  <si>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</si>
  <si>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</si>
  <si>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</si>
  <si>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</si>
  <si>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</si>
  <si>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</si>
  <si>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</si>
  <si>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</si>
  <si>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</si>
  <si>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</si>
  <si>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</si>
  <si>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</si>
  <si>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</si>
  <si>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</si>
  <si>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</si>
  <si>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</si>
  <si>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</si>
  <si>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</si>
  <si>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</si>
  <si>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</si>
  <si>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</si>
  <si>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</si>
  <si>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</si>
  <si>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</si>
  <si>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</si>
  <si>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</si>
  <si>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</si>
  <si>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</si>
  <si>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</si>
  <si>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</si>
  <si>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</si>
  <si>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</si>
  <si>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</si>
  <si>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</si>
  <si>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</si>
  <si>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</si>
  <si>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</si>
  <si>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</si>
  <si>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</si>
  <si>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</si>
  <si>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</si>
  <si>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</si>
  <si>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</si>
  <si>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</si>
  <si>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</si>
  <si>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</si>
  <si>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</si>
  <si>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</si>
  <si>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</si>
  <si>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</si>
  <si>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</si>
  <si>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</si>
  <si>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</si>
  <si>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</si>
  <si>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</si>
  <si>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</si>
  <si>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</si>
  <si>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</si>
  <si>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</si>
  <si>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</si>
  <si>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</si>
  <si>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</si>
  <si>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</si>
  <si>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</si>
  <si>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</si>
  <si>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</si>
  <si>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</si>
  <si>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</si>
  <si>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</si>
  <si>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</si>
  <si>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</si>
  <si>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</si>
  <si>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</si>
  <si>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</si>
  <si>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</si>
  <si>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</si>
  <si>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</si>
  <si>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</si>
  <si>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</si>
  <si>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</si>
  <si>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</si>
  <si>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</si>
  <si>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</si>
  <si>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</si>
  <si>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</si>
  <si>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</si>
  <si>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</si>
  <si>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</si>
  <si>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</si>
  <si>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</si>
  <si>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</si>
  <si>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</si>
  <si>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</si>
  <si>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</si>
  <si>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</si>
  <si>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</si>
  <si>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</si>
  <si>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</si>
  <si>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</si>
  <si>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</si>
  <si>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</si>
  <si>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</si>
  <si>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</si>
  <si>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</si>
  <si>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</si>
  <si>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</si>
  <si>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</si>
  <si>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</si>
  <si>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</si>
  <si>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</si>
  <si>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</si>
  <si>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</si>
  <si>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</si>
  <si>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</si>
  <si>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</si>
  <si>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</si>
  <si>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</si>
  <si>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</si>
  <si>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</si>
  <si>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</si>
  <si>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</si>
  <si>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</si>
  <si>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</si>
  <si>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</si>
  <si>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</si>
  <si>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</si>
  <si>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</si>
  <si>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</si>
  <si>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</si>
  <si>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</si>
  <si>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</si>
  <si>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</si>
  <si>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</si>
  <si>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</si>
  <si>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</si>
  <si>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</si>
  <si>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</si>
  <si>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</si>
  <si>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</si>
  <si>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</si>
  <si>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</si>
  <si>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</si>
  <si>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</si>
  <si>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</si>
  <si>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</si>
  <si>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</si>
  <si>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</si>
  <si>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</si>
  <si>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</si>
  <si>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</si>
  <si>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</si>
  <si>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</si>
  <si>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</si>
  <si>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</si>
  <si>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</si>
  <si>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</si>
  <si>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</si>
  <si>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</si>
  <si>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</si>
  <si>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</si>
  <si>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</si>
  <si>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</si>
  <si>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</si>
  <si>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</si>
  <si>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</si>
  <si>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</si>
  <si>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</si>
  <si>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</si>
  <si>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</si>
  <si>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</si>
  <si>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</si>
  <si>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</si>
  <si>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</si>
  <si>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</si>
  <si>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</si>
  <si>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</si>
  <si>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</si>
  <si>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</si>
  <si>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</si>
  <si>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</si>
  <si>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</si>
  <si>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</si>
  <si>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</si>
  <si>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</si>
  <si>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</si>
  <si>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</si>
  <si>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</si>
  <si>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</si>
  <si>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</si>
  <si>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</si>
  <si>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</si>
  <si>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</si>
  <si>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</si>
  <si>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</si>
  <si>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</si>
  <si>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</si>
  <si>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</si>
  <si>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</si>
  <si>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</si>
  <si>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</si>
  <si>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</si>
  <si>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</si>
  <si>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</si>
  <si>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</si>
  <si>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</si>
  <si>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</si>
  <si>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</si>
  <si>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</si>
  <si>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</si>
  <si>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</si>
  <si>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</si>
  <si>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</si>
  <si>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</si>
  <si>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</si>
  <si>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</si>
  <si>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</si>
  <si>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</si>
  <si>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</si>
  <si>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</si>
  <si>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</si>
  <si>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</si>
  <si>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</si>
  <si>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</si>
  <si>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</si>
  <si>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</si>
  <si>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</si>
  <si>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</si>
  <si>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</si>
  <si>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</si>
  <si>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</si>
  <si>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</si>
  <si>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</si>
  <si>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</si>
  <si>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</si>
  <si>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</si>
  <si>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</si>
  <si>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</si>
  <si>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</si>
  <si>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</si>
  <si>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</si>
  <si>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</si>
  <si>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</si>
  <si>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</si>
  <si>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</si>
  <si>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</si>
  <si>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</si>
  <si>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</si>
  <si>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</si>
  <si>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</si>
  <si>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</si>
  <si>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</si>
  <si>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</si>
  <si>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</si>
  <si>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</si>
  <si>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</si>
  <si>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</si>
  <si>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</si>
  <si>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</si>
  <si>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</si>
  <si>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</si>
  <si>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</si>
  <si>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</si>
  <si>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</si>
  <si>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</si>
  <si>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</si>
  <si>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</si>
  <si>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</si>
  <si>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</si>
  <si>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</si>
  <si>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</si>
  <si>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</si>
  <si>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</si>
  <si>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</si>
  <si>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</si>
  <si>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</si>
  <si>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</si>
  <si>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</si>
  <si>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</si>
  <si>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</si>
  <si>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</si>
  <si>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</si>
  <si>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</si>
  <si>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</si>
  <si>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</si>
  <si>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</si>
  <si>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</si>
  <si>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</si>
  <si>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</si>
  <si>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</si>
  <si>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</si>
  <si>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</si>
  <si>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</si>
  <si>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</si>
  <si>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</si>
  <si>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</si>
  <si>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</si>
  <si>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</si>
  <si>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</si>
  <si>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</si>
  <si>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</si>
  <si>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</si>
  <si>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</si>
  <si>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</si>
  <si>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</si>
  <si>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</si>
  <si>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</si>
  <si>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</si>
  <si>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</si>
  <si>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</si>
  <si>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</si>
  <si>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</si>
  <si>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</si>
  <si>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</si>
  <si>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</si>
  <si>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</si>
  <si>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</si>
  <si>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</si>
  <si>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</si>
  <si>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</si>
  <si>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</si>
  <si>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</si>
  <si>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</si>
  <si>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</si>
  <si>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</si>
  <si>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</si>
  <si>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</si>
  <si>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</si>
  <si>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</si>
  <si>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</si>
  <si>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</si>
  <si>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</si>
  <si>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</si>
  <si>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</si>
  <si>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</si>
  <si>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</si>
  <si>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</si>
  <si>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</si>
  <si>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</si>
  <si>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</si>
  <si>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</si>
  <si>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</si>
  <si>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</si>
  <si>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</si>
  <si>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</si>
  <si>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</si>
  <si>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</si>
  <si>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</si>
  <si>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</si>
  <si>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</si>
  <si>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</si>
  <si>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</si>
  <si>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</si>
  <si>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</si>
  <si>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</si>
  <si>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</si>
  <si>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</si>
  <si>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</si>
  <si>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</si>
  <si>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</si>
  <si>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</si>
  <si>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</si>
  <si>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</si>
  <si>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</si>
  <si>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</si>
  <si>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</si>
  <si>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</si>
  <si>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</si>
  <si>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</si>
  <si>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</si>
  <si>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</si>
  <si>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</si>
  <si>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</si>
  <si>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</si>
  <si>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</si>
  <si>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</si>
  <si>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</si>
  <si>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</si>
  <si>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</si>
  <si>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</si>
  <si>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</si>
  <si>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</si>
  <si>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</si>
  <si>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</si>
  <si>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</si>
  <si>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</si>
  <si>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</si>
  <si>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</si>
  <si>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</si>
  <si>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</si>
  <si>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</si>
  <si>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</si>
  <si>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</si>
  <si>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</si>
  <si>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</si>
  <si>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</si>
  <si>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</si>
  <si>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</si>
  <si>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</si>
  <si>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</si>
  <si>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</si>
  <si>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</si>
  <si>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</si>
  <si>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</si>
  <si>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</si>
  <si>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</si>
  <si>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</si>
  <si>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</si>
  <si>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</si>
  <si>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</si>
  <si>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</si>
  <si>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</si>
  <si>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</si>
  <si>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</si>
  <si>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</si>
  <si>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</si>
  <si>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</si>
  <si>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</si>
  <si>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</si>
  <si>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</si>
  <si>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</si>
  <si>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</si>
  <si>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</si>
  <si>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</si>
  <si>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</si>
  <si>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</si>
  <si>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</si>
  <si>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</si>
  <si>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</si>
  <si>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</si>
  <si>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</si>
  <si>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</si>
  <si>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</si>
  <si>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</si>
  <si>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</si>
  <si>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</si>
  <si>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</si>
  <si>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</si>
  <si>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</si>
  <si>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</si>
  <si>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</si>
  <si>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</si>
  <si>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</si>
  <si>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</si>
  <si>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</si>
  <si>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</si>
  <si>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</si>
  <si>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</si>
  <si>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</si>
  <si>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</si>
  <si>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</si>
  <si>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</si>
  <si>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</si>
  <si>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</si>
  <si>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</si>
  <si>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</si>
  <si>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</si>
  <si>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</si>
  <si>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</si>
  <si>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</si>
  <si>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</si>
  <si>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</si>
  <si>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</si>
  <si>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</si>
  <si>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</si>
  <si>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</si>
  <si>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</si>
  <si>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</si>
  <si>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</si>
  <si>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</si>
  <si>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</si>
  <si>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</si>
  <si>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</si>
  <si>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</si>
  <si>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</si>
  <si>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</si>
  <si>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</si>
  <si>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</si>
  <si>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</si>
  <si>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</si>
  <si>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</si>
  <si>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</si>
  <si>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</si>
  <si>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</si>
  <si>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</si>
  <si>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</si>
  <si>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</si>
  <si>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</si>
  <si>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</si>
  <si>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</si>
  <si>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</si>
  <si>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</si>
  <si>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</si>
  <si>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</si>
  <si>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</si>
  <si>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</si>
  <si>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</si>
  <si>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</si>
  <si>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</si>
  <si>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</si>
  <si>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</si>
  <si>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</si>
  <si>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</si>
  <si>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</si>
  <si>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</si>
  <si>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</si>
  <si>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</si>
  <si>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</si>
  <si>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</si>
  <si>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</si>
  <si>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</si>
  <si>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</si>
  <si>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</si>
  <si>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</si>
  <si>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</si>
  <si>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</si>
  <si>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</si>
  <si>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</si>
  <si>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</si>
  <si>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</si>
  <si>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</si>
  <si>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</si>
  <si>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</si>
  <si>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</si>
  <si>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</si>
  <si>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</si>
  <si>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</si>
  <si>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</si>
  <si>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</si>
  <si>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</si>
  <si>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</si>
  <si>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</si>
  <si>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</si>
  <si>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</si>
  <si>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</si>
  <si>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</si>
  <si>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</si>
  <si>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</si>
  <si>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</si>
  <si>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</si>
  <si>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</si>
  <si>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</si>
  <si>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</si>
  <si>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</si>
  <si>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</si>
  <si>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</si>
  <si>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</si>
  <si>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</si>
  <si>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</si>
  <si>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</si>
  <si>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</si>
  <si>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</si>
  <si>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</si>
  <si>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</si>
  <si>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</si>
  <si>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</si>
  <si>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</si>
  <si>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</si>
  <si>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</si>
  <si>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</si>
  <si>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</si>
  <si>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</si>
  <si>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</si>
  <si>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</si>
  <si>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</si>
  <si>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</si>
  <si>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</si>
  <si>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</si>
  <si>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</si>
  <si>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</si>
  <si>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</si>
  <si>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</si>
  <si>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</si>
  <si>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</si>
  <si>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</si>
  <si>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</si>
  <si>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</si>
  <si>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</si>
  <si>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</si>
  <si>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</si>
  <si>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</si>
  <si>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</si>
  <si>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</si>
  <si>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</si>
  <si>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</si>
  <si>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</si>
  <si>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</si>
  <si>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</si>
  <si>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</si>
  <si>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</si>
  <si>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</si>
  <si>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</si>
  <si>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</si>
  <si>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</si>
  <si>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</si>
  <si>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</si>
  <si>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</si>
  <si>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</si>
  <si>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</si>
  <si>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</si>
  <si>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</si>
  <si>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</si>
  <si>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</si>
  <si>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</si>
  <si>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</si>
  <si>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</si>
  <si>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</si>
  <si>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</si>
  <si>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</si>
  <si>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</si>
  <si>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</si>
  <si>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</si>
  <si>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</si>
  <si>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</si>
  <si>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</si>
  <si>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</si>
  <si>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</si>
  <si>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</si>
  <si>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</si>
  <si>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</si>
  <si>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</si>
  <si>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</si>
  <si>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</si>
  <si>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</si>
  <si>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</si>
  <si>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</si>
  <si>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</si>
  <si>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</si>
  <si>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</si>
  <si>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</si>
  <si>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</si>
  <si>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</si>
  <si>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</si>
  <si>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</si>
  <si>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</si>
  <si>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</si>
  <si>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</si>
  <si>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</si>
  <si>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</si>
  <si>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</si>
  <si>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</si>
  <si>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</si>
  <si>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</si>
  <si>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</si>
  <si>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</si>
  <si>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</si>
  <si>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</si>
  <si>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</si>
  <si>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</si>
  <si>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</si>
  <si>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</si>
  <si>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</si>
  <si>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</si>
  <si>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</si>
  <si>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</si>
  <si>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</si>
  <si>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</si>
  <si>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</si>
  <si>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</si>
  <si>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</si>
  <si>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</si>
  <si>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</si>
  <si>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</si>
  <si>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</si>
  <si>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</si>
  <si>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</si>
  <si>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</si>
  <si>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</si>
  <si>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</si>
  <si>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</si>
  <si>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</si>
  <si>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</si>
  <si>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</si>
  <si>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</si>
  <si>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</si>
  <si>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</si>
  <si>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</si>
  <si>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</si>
  <si>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</si>
  <si>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</si>
  <si>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</si>
  <si>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</si>
  <si>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</si>
  <si>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</si>
  <si>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</si>
  <si>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</si>
  <si>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</si>
  <si>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</si>
  <si>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</si>
  <si>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</si>
  <si>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</si>
  <si>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</si>
  <si>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</si>
  <si>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</si>
  <si>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</si>
  <si>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</si>
  <si>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</si>
  <si>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</si>
  <si>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</si>
  <si>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</si>
  <si>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</si>
  <si>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</si>
  <si>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</si>
  <si>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</si>
  <si>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</si>
  <si>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</si>
  <si>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</si>
  <si>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</si>
  <si>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</si>
  <si>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</si>
  <si>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</si>
  <si>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</si>
  <si>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</si>
  <si>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</si>
  <si>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</si>
  <si>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</si>
  <si>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</si>
  <si>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</si>
  <si>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</si>
  <si>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</si>
  <si>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</si>
  <si>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</si>
  <si>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</si>
  <si>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</si>
  <si>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</si>
  <si>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</si>
  <si>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</si>
  <si>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</si>
  <si>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</si>
  <si>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</si>
  <si>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</si>
  <si>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</si>
  <si>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</si>
  <si>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</si>
  <si>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</si>
  <si>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</si>
  <si>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</si>
  <si>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</si>
  <si>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</si>
  <si>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</si>
  <si>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</si>
  <si>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</si>
  <si>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</si>
  <si>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</si>
  <si>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</si>
  <si>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</si>
  <si>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</si>
  <si>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</si>
  <si>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</si>
  <si>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</si>
  <si>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</si>
  <si>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</si>
  <si>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</si>
  <si>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</si>
  <si>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</si>
  <si>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</si>
  <si>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</si>
  <si>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</si>
  <si>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</si>
  <si>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</si>
  <si>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</si>
  <si>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</si>
  <si>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</si>
  <si>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</si>
  <si>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</si>
  <si>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</si>
  <si>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</si>
  <si>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</si>
  <si>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</si>
  <si>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</si>
  <si>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</si>
  <si>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</si>
  <si>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</si>
  <si>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</si>
  <si>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</si>
  <si>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</si>
  <si>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</si>
  <si>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</si>
  <si>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</si>
  <si>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</si>
  <si>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</si>
  <si>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</si>
  <si>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</si>
  <si>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</si>
  <si>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</si>
  <si>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</si>
  <si>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</si>
  <si>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</si>
  <si>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</si>
  <si>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</si>
  <si>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</si>
  <si>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</si>
  <si>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</si>
  <si>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</si>
  <si>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</si>
  <si>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</si>
  <si>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</si>
  <si>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</si>
  <si>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</si>
  <si>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</si>
  <si>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</si>
  <si>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</si>
  <si>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</si>
  <si>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</si>
  <si>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</si>
  <si>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</si>
  <si>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</si>
  <si>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</si>
  <si>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</si>
  <si>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</si>
  <si>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</si>
  <si>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</si>
  <si>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</si>
  <si>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</si>
  <si>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</si>
  <si>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</si>
  <si>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</si>
  <si>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</si>
  <si>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</si>
  <si>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</si>
  <si>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</si>
  <si>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</si>
  <si>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</si>
  <si>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</si>
  <si>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</si>
  <si>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</si>
  <si>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</si>
  <si>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</si>
  <si>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</si>
  <si>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</si>
  <si>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</si>
  <si>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</si>
  <si>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</si>
  <si>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</si>
  <si>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</si>
  <si>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</si>
  <si>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</si>
  <si>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</si>
  <si>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</si>
  <si>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</si>
  <si>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</si>
  <si>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</si>
  <si>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</si>
  <si>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</si>
  <si>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</si>
  <si>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</si>
  <si>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</si>
  <si>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</si>
  <si>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</si>
  <si>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</si>
  <si>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</si>
  <si>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</si>
  <si>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</si>
  <si>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</si>
  <si>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</si>
  <si>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</si>
  <si>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</si>
  <si>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</si>
  <si>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</si>
  <si>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</si>
  <si>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</si>
  <si>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</si>
  <si>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</si>
  <si>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</si>
  <si>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</si>
  <si>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</si>
  <si>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</si>
  <si>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</si>
  <si>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</si>
  <si>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</si>
  <si>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</si>
  <si>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</si>
  <si>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</si>
  <si>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</si>
  <si>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</si>
  <si>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</si>
  <si>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</si>
  <si>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</si>
  <si>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</si>
  <si>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</si>
  <si>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</si>
  <si>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</si>
  <si>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</si>
  <si>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</si>
  <si>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</si>
  <si>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</si>
  <si>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</si>
  <si>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</si>
  <si>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</si>
  <si>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</si>
  <si>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</si>
  <si>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</si>
  <si>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</si>
  <si>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</si>
  <si>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</si>
  <si>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</si>
  <si>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</si>
  <si>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</si>
  <si>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</si>
  <si>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</si>
  <si>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</si>
  <si>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</si>
  <si>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</si>
  <si>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</si>
  <si>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</si>
  <si>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</si>
  <si>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</si>
  <si>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</si>
  <si>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</si>
  <si>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</si>
  <si>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</si>
  <si>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</si>
  <si>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</si>
  <si>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</si>
  <si>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</si>
  <si>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</si>
  <si>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</si>
  <si>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</si>
  <si>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</si>
  <si>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</si>
  <si>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</si>
  <si>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</si>
  <si>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</si>
  <si>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</si>
  <si>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</si>
  <si>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</si>
  <si>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</si>
  <si>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</si>
  <si>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</si>
  <si>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</si>
  <si>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</si>
  <si>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</si>
  <si>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</si>
  <si>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</si>
  <si>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</si>
  <si>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</si>
  <si>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</si>
  <si>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</si>
  <si>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</si>
  <si>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</si>
  <si>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</si>
  <si>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</si>
  <si>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</si>
  <si>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</si>
  <si>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</si>
  <si>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</si>
  <si>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</si>
  <si>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</si>
  <si>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</si>
  <si>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</si>
  <si>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</si>
  <si>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</si>
  <si>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</si>
  <si>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</si>
  <si>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</si>
  <si>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</si>
  <si>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</si>
  <si>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</si>
  <si>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</si>
  <si>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</si>
  <si>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</si>
  <si>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</si>
  <si>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</si>
  <si>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</si>
  <si>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</si>
  <si>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</si>
  <si>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</si>
  <si>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</si>
  <si>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</si>
  <si>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</si>
  <si>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</si>
  <si>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</si>
  <si>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</si>
  <si>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</si>
  <si>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</si>
  <si>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</si>
  <si>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</si>
  <si>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</si>
  <si>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</si>
  <si>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</si>
  <si>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</si>
  <si>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</si>
  <si>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</si>
  <si>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</si>
  <si>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</si>
  <si>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</si>
  <si>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</si>
  <si>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</si>
  <si>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</si>
  <si>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</si>
  <si>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</si>
  <si>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</si>
  <si>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</si>
  <si>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</si>
  <si>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</si>
  <si>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</si>
  <si>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</si>
  <si>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</si>
  <si>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</si>
  <si>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</si>
  <si>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</si>
  <si>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</si>
  <si>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</si>
  <si>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</si>
  <si>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</si>
  <si>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</si>
  <si>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</si>
  <si>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</si>
  <si>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</si>
  <si>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</si>
  <si>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</si>
  <si>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</si>
  <si>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</si>
  <si>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</si>
  <si>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</si>
  <si>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</si>
  <si>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</si>
  <si>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</si>
  <si>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</si>
  <si>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</si>
  <si>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</si>
  <si>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</si>
  <si>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</si>
  <si>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</si>
  <si>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</si>
  <si>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</si>
  <si>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</si>
  <si>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</si>
  <si>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</si>
  <si>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</si>
  <si>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</si>
  <si>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</si>
  <si>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</si>
  <si>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</si>
  <si>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</si>
  <si>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</si>
  <si>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</si>
  <si>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</si>
  <si>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</si>
  <si>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</si>
  <si>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</si>
  <si>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</si>
  <si>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</si>
  <si>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</si>
  <si>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</si>
  <si>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</si>
  <si>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</si>
  <si>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</si>
  <si>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</si>
  <si>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</si>
  <si>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</si>
  <si>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</si>
  <si>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</si>
  <si>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</si>
  <si>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</si>
  <si>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</si>
  <si>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</si>
  <si>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</si>
  <si>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</si>
  <si>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</si>
  <si>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</si>
  <si>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</si>
  <si>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</si>
  <si>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</si>
  <si>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</si>
  <si>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</si>
  <si>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</si>
  <si>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</si>
  <si>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</si>
  <si>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</si>
  <si>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</si>
  <si>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</si>
  <si>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</si>
  <si>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</si>
  <si>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</si>
  <si>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</si>
  <si>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</si>
  <si>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</si>
  <si>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</si>
  <si>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</si>
  <si>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</si>
  <si>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</si>
  <si>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</si>
  <si>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</si>
  <si>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</si>
  <si>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</si>
  <si>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</si>
  <si>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</si>
  <si>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</si>
  <si>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</si>
  <si>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</si>
  <si>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</si>
  <si>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</si>
  <si>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</si>
  <si>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</si>
  <si>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</si>
  <si>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</si>
  <si>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</si>
  <si>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</si>
  <si>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</si>
  <si>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</si>
  <si>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</si>
  <si>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</si>
  <si>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</si>
  <si>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</si>
  <si>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</si>
  <si>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</si>
  <si>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</si>
  <si>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</si>
  <si>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</si>
  <si>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</si>
  <si>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</si>
  <si>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</si>
  <si>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</si>
  <si>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</si>
  <si>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</si>
  <si>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</si>
  <si>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</si>
  <si>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</si>
  <si>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</si>
  <si>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</si>
  <si>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</si>
  <si>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</si>
  <si>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</si>
  <si>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</si>
  <si>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</si>
  <si>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</si>
  <si>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</si>
  <si>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</si>
  <si>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</si>
  <si>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</si>
  <si>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</si>
  <si>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</si>
  <si>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</si>
  <si>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</si>
  <si>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</si>
  <si>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</si>
  <si>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</si>
  <si>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</si>
  <si>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</si>
  <si>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</si>
  <si>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</si>
  <si>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</si>
  <si>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</si>
  <si>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</si>
  <si>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</si>
  <si>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</si>
  <si>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</si>
  <si>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</si>
  <si>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</si>
  <si>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</si>
  <si>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</si>
  <si>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</si>
  <si>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</si>
  <si>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</si>
  <si>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</si>
  <si>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</si>
  <si>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</si>
  <si>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</si>
  <si>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</si>
  <si>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</si>
  <si>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</si>
  <si>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</si>
  <si>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</si>
  <si>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</si>
  <si>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</si>
  <si>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</si>
  <si>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</si>
  <si>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</si>
  <si>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</si>
  <si>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</si>
  <si>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</si>
  <si>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</si>
  <si>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</si>
  <si>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</si>
  <si>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</si>
  <si>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</si>
  <si>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</si>
  <si>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</si>
  <si>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</si>
  <si>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</si>
  <si>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</si>
  <si>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</si>
  <si>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</si>
  <si>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</si>
  <si>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</si>
  <si>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</si>
  <si>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</si>
  <si>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</si>
  <si>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</si>
  <si>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</si>
  <si>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</si>
  <si>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</si>
  <si>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</si>
  <si>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</si>
  <si>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</si>
  <si>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</si>
  <si>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</si>
  <si>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</si>
  <si>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</si>
  <si>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</si>
  <si>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</si>
  <si>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</si>
  <si>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</si>
  <si>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</si>
  <si>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</si>
  <si>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</si>
  <si>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</si>
  <si>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</si>
  <si>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</si>
  <si>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</si>
  <si>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</si>
  <si>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</si>
  <si>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</si>
  <si>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</si>
  <si>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</si>
  <si>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</si>
  <si>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</si>
  <si>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</si>
  <si>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</si>
  <si>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</si>
  <si>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</si>
  <si>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</si>
  <si>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</si>
  <si>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</si>
  <si>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</si>
  <si>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</si>
  <si>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</si>
  <si>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</si>
  <si>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</si>
  <si>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</si>
  <si>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</si>
  <si>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</si>
  <si>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</si>
  <si>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</si>
  <si>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</si>
  <si>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</si>
  <si>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</si>
  <si>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</si>
  <si>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</si>
  <si>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</si>
  <si>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</si>
  <si>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</si>
  <si>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</si>
  <si>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</si>
  <si>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</si>
  <si>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</si>
  <si>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</si>
  <si>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</si>
  <si>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</si>
  <si>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</si>
  <si>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</si>
  <si>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</si>
  <si>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</si>
  <si>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</si>
  <si>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</si>
  <si>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</si>
  <si>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</si>
  <si>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</si>
  <si>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</si>
  <si>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</si>
  <si>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</si>
  <si>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</si>
  <si>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</si>
  <si>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</si>
  <si>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</si>
  <si>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</si>
  <si>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</si>
  <si>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</si>
  <si>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</si>
  <si>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</si>
  <si>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</si>
  <si>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</si>
  <si>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</si>
  <si>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</si>
  <si>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</si>
  <si>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</si>
  <si>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</si>
  <si>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</si>
  <si>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</si>
  <si>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</si>
  <si>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</si>
  <si>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</si>
  <si>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</si>
  <si>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</si>
  <si>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</si>
  <si>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</si>
  <si>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</si>
  <si>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</si>
  <si>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</si>
  <si>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</si>
  <si>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</si>
  <si>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</si>
  <si>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</si>
  <si>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</si>
  <si>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</si>
  <si>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</si>
  <si>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</si>
  <si>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</si>
  <si>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</si>
  <si>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</si>
  <si>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</si>
  <si>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</si>
  <si>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</si>
  <si>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</si>
  <si>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</si>
  <si>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</si>
  <si>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</si>
  <si>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</si>
  <si>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</si>
  <si>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</si>
  <si>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</si>
  <si>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</si>
  <si>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</si>
  <si>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</si>
  <si>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</si>
  <si>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</si>
  <si>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</si>
  <si>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</si>
  <si>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</si>
  <si>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</si>
  <si>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</si>
  <si>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</si>
  <si>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</si>
  <si>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</si>
  <si>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</si>
  <si>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</si>
  <si>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</si>
  <si>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</si>
  <si>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</si>
  <si>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</si>
  <si>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</si>
  <si>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</si>
  <si>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</si>
  <si>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</si>
  <si>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</si>
  <si>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</si>
  <si>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</si>
  <si>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</si>
  <si>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</si>
  <si>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</si>
  <si>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</si>
  <si>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</si>
  <si>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</si>
  <si>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</si>
  <si>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</si>
  <si>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</si>
  <si>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</si>
  <si>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</si>
  <si>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</si>
  <si>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</si>
  <si>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</si>
  <si>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</si>
  <si>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</si>
  <si>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</si>
  <si>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</si>
  <si>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</si>
  <si>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</si>
  <si>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</si>
  <si>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</si>
  <si>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</si>
  <si>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</si>
  <si>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</si>
  <si>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</si>
  <si>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</si>
  <si>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</si>
  <si>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</si>
  <si>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</si>
  <si>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</si>
  <si>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</si>
  <si>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</si>
  <si>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</si>
  <si>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</si>
  <si>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</si>
  <si>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</si>
  <si>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</si>
  <si>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</si>
  <si>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</si>
  <si>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</si>
  <si>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</si>
  <si>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</si>
  <si>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</si>
  <si>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</si>
  <si>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</si>
  <si>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</si>
  <si>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</si>
  <si>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</si>
  <si>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</si>
  <si>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</si>
  <si>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</si>
  <si>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</si>
  <si>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</si>
  <si>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</si>
  <si>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</si>
  <si>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</si>
  <si>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</si>
  <si>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</si>
  <si>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</si>
  <si>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</si>
  <si>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</si>
  <si>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</si>
  <si>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</si>
  <si>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</si>
  <si>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</si>
  <si>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</si>
  <si>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</si>
  <si>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</si>
  <si>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</si>
  <si>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</si>
  <si>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</si>
  <si>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</si>
  <si>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</si>
  <si>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</si>
  <si>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</si>
  <si>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</si>
  <si>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</si>
  <si>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</si>
  <si>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</si>
  <si>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</si>
  <si>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</si>
  <si>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</si>
  <si>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</si>
  <si>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</si>
  <si>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</si>
  <si>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</si>
  <si>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</si>
  <si>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</si>
  <si>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</si>
  <si>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</si>
  <si>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</si>
  <si>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</si>
  <si>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</si>
  <si>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</si>
  <si>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</si>
  <si>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</si>
  <si>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</si>
  <si>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</si>
  <si>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</si>
  <si>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</si>
  <si>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</si>
  <si>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</si>
  <si>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</si>
  <si>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</si>
  <si>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</si>
  <si>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</si>
  <si>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</si>
  <si>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</si>
  <si>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</si>
  <si>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</si>
  <si>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</si>
  <si>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</si>
  <si>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</si>
  <si>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</si>
  <si>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</si>
  <si>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</si>
  <si>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</si>
  <si>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</si>
  <si>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</si>
  <si>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</si>
  <si>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</si>
  <si>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</si>
  <si>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</si>
  <si>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</si>
  <si>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</si>
  <si>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</si>
  <si>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</si>
  <si>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</si>
  <si>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</si>
  <si>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</si>
  <si>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</si>
  <si>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</si>
  <si>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</si>
  <si>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</si>
  <si>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</si>
  <si>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</si>
  <si>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</si>
  <si>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</si>
  <si>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</si>
  <si>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</si>
  <si>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</si>
  <si>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</si>
  <si>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</si>
  <si>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</si>
  <si>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</si>
  <si>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</si>
  <si>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</si>
  <si>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</si>
  <si>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</si>
  <si>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</si>
  <si>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</si>
  <si>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</si>
  <si>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</si>
  <si>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</si>
  <si>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</si>
  <si>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</si>
  <si>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</si>
  <si>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</si>
  <si>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</si>
  <si>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</si>
  <si>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</si>
  <si>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</si>
  <si>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</si>
  <si>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</si>
  <si>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</si>
  <si>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</si>
  <si>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</si>
  <si>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</si>
  <si>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</si>
  <si>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</si>
  <si>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</si>
  <si>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</si>
  <si>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</si>
  <si>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</si>
  <si>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</si>
  <si>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</si>
  <si>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</si>
  <si>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</si>
  <si>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</si>
  <si>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</si>
  <si>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</si>
  <si>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</si>
  <si>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</si>
  <si>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</si>
  <si>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</si>
  <si>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</si>
  <si>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</si>
  <si>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</si>
  <si>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</si>
  <si>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</si>
  <si>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</si>
  <si>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</si>
  <si>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</si>
  <si>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</si>
  <si>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</si>
  <si>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</si>
  <si>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</si>
  <si>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</si>
  <si>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</si>
  <si>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</si>
  <si>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</si>
  <si>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</si>
  <si>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</si>
  <si>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</si>
  <si>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</si>
  <si>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</si>
  <si>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</si>
  <si>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</si>
  <si>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</si>
  <si>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</si>
  <si>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</si>
  <si>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</si>
  <si>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</si>
  <si>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</si>
  <si>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</si>
  <si>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</si>
  <si>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</si>
  <si>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</si>
  <si>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</si>
  <si>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</si>
  <si>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</si>
  <si>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</si>
  <si>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</si>
  <si>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</si>
  <si>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</si>
  <si>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</si>
  <si>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</si>
  <si>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</si>
  <si>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</si>
  <si>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</si>
  <si>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</si>
  <si>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</si>
  <si>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</si>
  <si>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</si>
  <si>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</si>
  <si>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</si>
  <si>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</si>
  <si>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</si>
  <si>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</si>
  <si>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</si>
  <si>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</si>
  <si>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</si>
  <si>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</si>
  <si>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</si>
  <si>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</si>
  <si>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</si>
  <si>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</si>
  <si>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</si>
  <si>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</si>
  <si>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</si>
  <si>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</si>
  <si>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</si>
  <si>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</si>
  <si>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</si>
  <si>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</si>
  <si>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</si>
  <si>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</si>
  <si>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</si>
  <si>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</si>
  <si>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</si>
  <si>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</si>
  <si>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</si>
  <si>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</si>
  <si>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</si>
  <si>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</si>
  <si>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</si>
  <si>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</si>
  <si>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</si>
  <si>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</si>
  <si>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</si>
  <si>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</si>
  <si>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</si>
  <si>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</si>
  <si>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</si>
  <si>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</si>
  <si>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</si>
  <si>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</si>
  <si>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</si>
  <si>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</si>
  <si>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</si>
  <si>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</si>
  <si>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</si>
  <si>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</si>
  <si>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</si>
  <si>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</si>
  <si>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</si>
  <si>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</si>
  <si>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</si>
  <si>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</si>
  <si>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</si>
  <si>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</si>
  <si>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</si>
  <si>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</si>
  <si>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</si>
  <si>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</si>
  <si>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</si>
  <si>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</si>
  <si>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</si>
  <si>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</si>
  <si>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</si>
  <si>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</si>
  <si>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</si>
  <si>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</si>
  <si>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</si>
  <si>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</si>
  <si>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</si>
  <si>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</si>
  <si>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</si>
  <si>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</si>
  <si>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</si>
  <si>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</si>
  <si>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</si>
  <si>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</si>
  <si>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</si>
  <si>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</si>
  <si>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</si>
  <si>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</si>
  <si>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</si>
  <si>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</si>
  <si>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</si>
  <si>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</si>
  <si>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</si>
  <si>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</si>
  <si>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</si>
  <si>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</si>
  <si>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</si>
  <si>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</si>
  <si>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</si>
  <si>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</si>
  <si>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</si>
  <si>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</si>
  <si>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</si>
  <si>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</si>
  <si>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</si>
  <si>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</si>
  <si>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</si>
  <si>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</si>
  <si>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</si>
  <si>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</si>
  <si>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</si>
  <si>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</si>
  <si>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</si>
  <si>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</si>
  <si>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</si>
  <si>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</si>
  <si>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</si>
  <si>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</si>
  <si>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</si>
  <si>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</si>
  <si>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</si>
  <si>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</si>
  <si>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</si>
  <si>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</si>
  <si>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</si>
  <si>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</si>
  <si>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</si>
  <si>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</si>
  <si>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</si>
  <si>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</si>
  <si>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</si>
  <si>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</si>
  <si>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</si>
  <si>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</si>
  <si>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</si>
  <si>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</si>
  <si>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</si>
  <si>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</si>
  <si>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</si>
  <si>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</si>
  <si>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</si>
  <si>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</si>
  <si>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</si>
  <si>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</si>
  <si>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</si>
  <si>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</si>
  <si>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</si>
  <si>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</si>
  <si>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</si>
  <si>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</si>
  <si>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</si>
  <si>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</si>
  <si>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</si>
  <si>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</si>
  <si>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</si>
  <si>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</si>
  <si>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</si>
  <si>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</si>
  <si>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</si>
  <si>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</si>
  <si>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</si>
  <si>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</si>
  <si>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</si>
  <si>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</si>
  <si>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</si>
  <si>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</si>
  <si>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</si>
  <si>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</si>
  <si>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</si>
  <si>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</si>
  <si>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</si>
  <si>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</si>
  <si>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</si>
  <si>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</si>
  <si>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</si>
  <si>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</si>
  <si>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</si>
  <si>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</si>
  <si>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</si>
  <si>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</si>
  <si>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</si>
  <si>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</si>
  <si>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</si>
  <si>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</si>
  <si>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</si>
  <si>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</si>
  <si>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</si>
  <si>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</si>
  <si>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</si>
  <si>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</si>
  <si>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</si>
  <si>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</si>
  <si>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</si>
  <si>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</si>
  <si>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</si>
  <si>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</si>
  <si>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</si>
  <si>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</si>
  <si>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</si>
  <si>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</si>
  <si>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</si>
  <si>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</si>
  <si>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</si>
  <si>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</si>
  <si>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</si>
  <si>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</si>
  <si>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</si>
  <si>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</si>
  <si>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</si>
  <si>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</si>
  <si>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</si>
  <si>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</si>
  <si>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</si>
  <si>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</si>
  <si>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</si>
  <si>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</si>
  <si>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</si>
  <si>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</si>
  <si>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</si>
  <si>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</si>
  <si>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</si>
  <si>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</si>
  <si>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</si>
  <si>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</si>
  <si>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</si>
  <si>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</si>
  <si>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</si>
  <si>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</si>
  <si>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</si>
  <si>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</si>
  <si>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</si>
  <si>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</si>
  <si>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</si>
  <si>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</si>
  <si>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</si>
  <si>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</si>
  <si>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</si>
  <si>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</si>
  <si>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</si>
  <si>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</si>
  <si>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</si>
  <si>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</si>
  <si>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</si>
  <si>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</si>
  <si>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</si>
  <si>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</si>
  <si>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</si>
  <si>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</si>
  <si>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</si>
  <si>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</si>
  <si>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</si>
  <si>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</si>
  <si>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</si>
  <si>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</si>
  <si>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</si>
  <si>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</si>
  <si>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</si>
  <si>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</si>
  <si>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</si>
  <si>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</si>
  <si>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</si>
  <si>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</si>
  <si>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</si>
  <si>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</si>
  <si>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</si>
  <si>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</si>
  <si>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</si>
  <si>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</si>
  <si>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</si>
  <si>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</si>
  <si>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</si>
  <si>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</si>
  <si>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</si>
  <si>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</si>
  <si>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</si>
  <si>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</si>
  <si>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</si>
  <si>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</si>
  <si>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</si>
  <si>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</si>
  <si>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</si>
  <si>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</si>
  <si>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</si>
  <si>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</si>
  <si>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</si>
  <si>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</si>
  <si>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</si>
  <si>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</si>
  <si>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</si>
  <si>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</si>
  <si>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</si>
  <si>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</si>
  <si>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</si>
  <si>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</si>
  <si>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</si>
  <si>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</si>
  <si>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</si>
  <si>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</si>
  <si>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</si>
  <si>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</si>
  <si>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</si>
  <si>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</si>
  <si>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</si>
  <si>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</si>
  <si>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</si>
  <si>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</si>
  <si>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</si>
  <si>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</si>
  <si>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</si>
  <si>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</si>
  <si>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</si>
  <si>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</si>
  <si>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</si>
  <si>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</si>
  <si>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</si>
  <si>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</si>
  <si>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</si>
  <si>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</si>
  <si>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</si>
  <si>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</si>
  <si>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</si>
  <si>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</si>
  <si>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</si>
  <si>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</si>
  <si>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</si>
  <si>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</si>
  <si>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</si>
  <si>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</si>
  <si>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</si>
  <si>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</si>
  <si>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</si>
  <si>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</si>
  <si>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</si>
  <si>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</si>
  <si>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</si>
  <si>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</si>
  <si>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</si>
  <si>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</si>
  <si>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</si>
  <si>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</si>
  <si>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</si>
  <si>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</si>
  <si>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</si>
  <si>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</si>
  <si>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</si>
  <si>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</si>
  <si>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</si>
  <si>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</si>
  <si>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</si>
  <si>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</si>
  <si>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</si>
  <si>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</si>
  <si>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</si>
  <si>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</si>
  <si>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</si>
  <si>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</si>
  <si>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</si>
  <si>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</si>
  <si>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</si>
  <si>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</si>
  <si>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</si>
  <si>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</si>
  <si>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</si>
  <si>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</si>
  <si>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</si>
  <si>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</si>
  <si>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</si>
  <si>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</si>
  <si>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</si>
  <si>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</si>
  <si>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</si>
  <si>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</si>
  <si>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</si>
  <si>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</si>
  <si>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</si>
  <si>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</si>
  <si>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</si>
  <si>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</si>
  <si>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</si>
  <si>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</si>
  <si>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</si>
  <si>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</si>
  <si>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</si>
  <si>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</si>
  <si>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</si>
  <si>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</si>
  <si>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</si>
  <si>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</si>
  <si>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</si>
  <si>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</si>
  <si>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</si>
  <si>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</si>
  <si>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</si>
  <si>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</si>
  <si>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</si>
  <si>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</si>
  <si>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</si>
  <si>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</si>
  <si>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</si>
  <si>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</si>
  <si>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</si>
  <si>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</si>
  <si>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</si>
  <si>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</si>
  <si>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</si>
  <si>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</si>
  <si>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</si>
  <si>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</si>
  <si>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</si>
  <si>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</si>
  <si>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</si>
  <si>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</si>
  <si>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</si>
  <si>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</si>
  <si>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</si>
  <si>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</si>
  <si>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</si>
  <si>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</si>
  <si>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</si>
  <si>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</si>
  <si>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</si>
  <si>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</si>
  <si>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</si>
  <si>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</si>
  <si>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</si>
  <si>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</si>
  <si>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</si>
  <si>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</si>
  <si>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</si>
  <si>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</si>
  <si>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</si>
  <si>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</si>
  <si>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</si>
  <si>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</si>
  <si>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</si>
  <si>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</si>
  <si>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</si>
  <si>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</si>
  <si>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</si>
  <si>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</si>
  <si>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</si>
  <si>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</si>
  <si>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</si>
  <si>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</si>
  <si>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</si>
  <si>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</si>
  <si>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</si>
  <si>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</si>
  <si>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</si>
  <si>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</si>
  <si>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</si>
  <si>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</si>
  <si>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</si>
  <si>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</si>
  <si>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</si>
  <si>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</si>
  <si>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</si>
  <si>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</si>
  <si>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</si>
  <si>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</si>
  <si>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</si>
  <si>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</si>
  <si>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</si>
  <si>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</si>
  <si>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</si>
  <si>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</si>
  <si>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</si>
  <si>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</si>
  <si>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</si>
  <si>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</si>
  <si>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</si>
  <si>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</si>
  <si>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</si>
  <si>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</si>
  <si>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</si>
  <si>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</si>
  <si>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</si>
  <si>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</si>
  <si>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</si>
  <si>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</si>
  <si>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</si>
  <si>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</si>
  <si>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</si>
  <si>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</si>
  <si>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</si>
  <si>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</si>
  <si>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</si>
  <si>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</si>
  <si>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</si>
  <si>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</si>
  <si>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</si>
  <si>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</si>
  <si>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</si>
  <si>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</si>
  <si>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</si>
  <si>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</si>
  <si>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</si>
  <si>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</si>
  <si>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</si>
  <si>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</si>
  <si>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</si>
  <si>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</si>
  <si>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</si>
  <si>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</si>
  <si>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</si>
  <si>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</si>
  <si>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</si>
  <si>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</si>
  <si>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</si>
  <si>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</si>
  <si>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</si>
  <si>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</si>
  <si>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</si>
  <si>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</si>
  <si>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</si>
  <si>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</si>
  <si>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</si>
  <si>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</si>
  <si>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</si>
  <si>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</si>
  <si>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</si>
  <si>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</si>
  <si>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</si>
  <si>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</si>
  <si>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</si>
  <si>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</si>
  <si>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</si>
  <si>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</si>
  <si>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</si>
  <si>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</si>
  <si>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</si>
  <si>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</si>
  <si>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</si>
  <si>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</si>
  <si>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</si>
  <si>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</si>
  <si>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</si>
  <si>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</si>
  <si>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</si>
  <si>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</si>
  <si>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</si>
  <si>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</si>
  <si>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</si>
  <si>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</si>
  <si>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</si>
  <si>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</si>
  <si>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</si>
  <si>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</si>
  <si>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</si>
  <si>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</si>
  <si>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</si>
  <si>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</si>
  <si>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</si>
  <si>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</si>
  <si>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</si>
  <si>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</si>
  <si>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</si>
  <si>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</si>
  <si>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</si>
  <si>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</si>
  <si>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</si>
  <si>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</si>
  <si>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</si>
  <si>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</si>
  <si>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</si>
  <si>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</si>
  <si>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</si>
  <si>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</si>
  <si>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</si>
  <si>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</si>
  <si>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</si>
  <si>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</si>
  <si>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</si>
  <si>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</si>
  <si>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</si>
  <si>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</si>
  <si>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</si>
  <si>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</si>
  <si>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</si>
  <si>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</si>
  <si>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</si>
  <si>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</si>
  <si>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</si>
  <si>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</si>
  <si>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</si>
  <si>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</si>
  <si>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</si>
  <si>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</si>
  <si>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</si>
  <si>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</si>
  <si>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</si>
  <si>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</si>
  <si>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</si>
  <si>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</si>
  <si>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</si>
  <si>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</si>
  <si>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</si>
  <si>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</si>
  <si>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</si>
  <si>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</si>
  <si>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</si>
  <si>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</si>
  <si>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</si>
  <si>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</si>
  <si>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</si>
  <si>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</si>
  <si>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</si>
  <si>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</si>
  <si>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</si>
  <si>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</si>
  <si>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</si>
  <si>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</si>
  <si>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</si>
  <si>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</si>
  <si>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</si>
  <si>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</si>
  <si>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</si>
  <si>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</si>
  <si>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</si>
  <si>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</si>
  <si>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</si>
  <si>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</si>
  <si>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</si>
  <si>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</si>
  <si>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</si>
  <si>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</si>
  <si>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</si>
  <si>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</si>
  <si>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</si>
  <si>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</si>
  <si>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</si>
  <si>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</si>
  <si>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</si>
  <si>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</si>
  <si>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</si>
  <si>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</si>
  <si>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</si>
  <si>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</si>
  <si>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</si>
  <si>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</si>
  <si>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</si>
  <si>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</si>
  <si>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</si>
  <si>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</si>
  <si>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</si>
  <si>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</si>
  <si>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</si>
  <si>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</si>
  <si>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</si>
  <si>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</si>
  <si>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</si>
  <si>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</si>
  <si>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</si>
  <si>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</si>
  <si>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</si>
  <si>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</si>
  <si>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</si>
  <si>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</si>
  <si>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</si>
  <si>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</si>
  <si>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</si>
  <si>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</si>
  <si>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</si>
  <si>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</si>
  <si>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</si>
  <si>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</si>
  <si>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</si>
  <si>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</si>
  <si>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</si>
  <si>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</si>
  <si>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</si>
  <si>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</si>
  <si>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</si>
  <si>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</si>
  <si>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</si>
  <si>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</si>
  <si>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</si>
  <si>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</si>
  <si>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</si>
  <si>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</si>
  <si>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</si>
  <si>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</si>
  <si>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</si>
  <si>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</si>
  <si>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</si>
  <si>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</si>
  <si>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</si>
  <si>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</si>
  <si>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</si>
  <si>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</si>
  <si>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</si>
  <si>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</si>
  <si>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</si>
  <si>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</si>
  <si>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</si>
  <si>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</si>
  <si>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</si>
  <si>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</si>
  <si>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</si>
  <si>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</si>
  <si>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</si>
  <si>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</si>
  <si>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</si>
  <si>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</si>
  <si>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</si>
  <si>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</si>
  <si>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</si>
  <si>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</si>
  <si>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</si>
  <si>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</si>
  <si>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</si>
  <si>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</si>
  <si>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</si>
  <si>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</si>
  <si>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</si>
  <si>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</si>
  <si>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</si>
  <si>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</si>
  <si>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</si>
  <si>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</si>
  <si>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</si>
  <si>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</si>
  <si>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</si>
  <si>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</si>
  <si>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</si>
  <si>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</si>
  <si>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</si>
  <si>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</si>
  <si>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</si>
  <si>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</si>
  <si>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</si>
  <si>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</si>
  <si>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</si>
  <si>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</si>
  <si>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</si>
  <si>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</si>
  <si>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</si>
  <si>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</si>
  <si>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</si>
  <si>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</si>
  <si>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</si>
  <si>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</si>
  <si>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</si>
  <si>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</si>
  <si>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</si>
  <si>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</si>
  <si>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</si>
  <si>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</si>
  <si>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</si>
  <si>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</si>
  <si>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</si>
  <si>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</si>
  <si>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</si>
  <si>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</si>
  <si>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</si>
  <si>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</si>
  <si>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</si>
  <si>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</si>
  <si>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</si>
  <si>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</si>
  <si>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</si>
  <si>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</si>
  <si>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</si>
  <si>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</si>
  <si>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</si>
  <si>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</si>
  <si>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</si>
  <si>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</si>
  <si>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</si>
  <si>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</si>
  <si>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</si>
  <si>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</si>
  <si>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</si>
  <si>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</si>
  <si>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</si>
  <si>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</si>
  <si>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</si>
  <si>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</si>
  <si>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</si>
  <si>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</si>
  <si>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</si>
  <si>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</si>
  <si>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</si>
  <si>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</si>
  <si>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</si>
  <si>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</si>
  <si>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</si>
  <si>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</si>
  <si>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</si>
  <si>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</si>
  <si>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</si>
  <si>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</si>
  <si>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</si>
  <si>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</si>
  <si>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</si>
  <si>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</si>
  <si>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</si>
  <si>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</si>
  <si>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</si>
  <si>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</si>
  <si>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</si>
  <si>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</si>
  <si>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</si>
  <si>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</si>
  <si>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</si>
  <si>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</si>
  <si>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</si>
  <si>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</si>
  <si>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</si>
  <si>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</si>
  <si>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</si>
  <si>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</si>
  <si>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</si>
  <si>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</si>
  <si>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</si>
  <si>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</si>
  <si>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</si>
  <si>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</si>
  <si>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</si>
  <si>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</si>
  <si>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</si>
  <si>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</si>
  <si>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</si>
  <si>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</si>
  <si>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</si>
  <si>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</si>
  <si>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</si>
  <si>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</si>
  <si>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</si>
  <si>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</si>
  <si>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</si>
  <si>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</si>
  <si>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</si>
  <si>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</si>
  <si>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</si>
  <si>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</si>
  <si>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</si>
  <si>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</si>
  <si>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</si>
  <si>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</si>
  <si>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</si>
  <si>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</si>
  <si>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</si>
  <si>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</si>
  <si>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</si>
  <si>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</si>
  <si>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</si>
  <si>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</si>
  <si>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</si>
  <si>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</si>
  <si>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</si>
  <si>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</si>
  <si>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</si>
  <si>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</si>
  <si>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</si>
  <si>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</si>
  <si>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</si>
  <si>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</si>
  <si>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</si>
  <si>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</si>
  <si>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</si>
  <si>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</si>
  <si>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</si>
  <si>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</si>
  <si>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</si>
  <si>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</si>
  <si>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</si>
  <si>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</si>
  <si>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</si>
  <si>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</si>
  <si>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</si>
  <si>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</si>
  <si>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</si>
  <si>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</si>
  <si>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</si>
  <si>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</si>
  <si>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</si>
  <si>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</si>
  <si>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</si>
  <si>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</si>
  <si>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</si>
  <si>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</si>
  <si>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</si>
  <si>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</si>
  <si>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</si>
  <si>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</si>
  <si>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</si>
  <si>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</si>
  <si>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</si>
  <si>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</si>
  <si>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</si>
  <si>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</si>
  <si>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</si>
  <si>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</si>
  <si>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</si>
  <si>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</si>
  <si>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</si>
  <si>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</si>
  <si>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</si>
  <si>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</si>
  <si>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</si>
  <si>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</si>
  <si>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</si>
  <si>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</si>
  <si>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</si>
  <si>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</si>
  <si>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</si>
  <si>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</si>
  <si>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</si>
  <si>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</si>
  <si>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</si>
  <si>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</si>
  <si>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</si>
  <si>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</si>
  <si>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</si>
  <si>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</si>
  <si>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</si>
  <si>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</si>
  <si>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</si>
  <si>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</si>
  <si>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</si>
  <si>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</si>
  <si>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</si>
  <si>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</si>
  <si>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</si>
  <si>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</si>
  <si>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</si>
  <si>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</si>
  <si>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</si>
  <si>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</si>
  <si>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</si>
  <si>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</si>
  <si>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</si>
  <si>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</si>
  <si>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</si>
  <si>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</si>
  <si>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</si>
  <si>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</si>
  <si>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</si>
  <si>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</si>
  <si>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</si>
  <si>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</si>
  <si>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</si>
  <si>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</si>
  <si>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</si>
  <si>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</si>
  <si>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</si>
  <si>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</si>
  <si>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</si>
  <si>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</si>
  <si>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</si>
  <si>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</si>
  <si>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</si>
  <si>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</si>
  <si>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</si>
  <si>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</si>
  <si>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</si>
  <si>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</si>
  <si>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</si>
  <si>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</si>
  <si>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</si>
  <si>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</si>
  <si>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</si>
  <si>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</si>
  <si>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</si>
  <si>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</si>
  <si>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</si>
  <si>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</si>
  <si>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</si>
  <si>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</si>
  <si>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</si>
  <si>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</si>
  <si>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</si>
  <si>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</si>
  <si>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</si>
  <si>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</si>
  <si>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</si>
  <si>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</si>
  <si>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</si>
  <si>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</si>
  <si>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</si>
  <si>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</si>
  <si>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</si>
  <si>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</si>
  <si>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</si>
  <si>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</si>
  <si>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</si>
  <si>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</si>
  <si>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</si>
  <si>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</si>
  <si>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</si>
  <si>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</si>
  <si>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</si>
  <si>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</si>
  <si>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</si>
  <si>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</si>
  <si>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</si>
  <si>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</si>
  <si>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</si>
  <si>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</si>
  <si>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</si>
  <si>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</si>
  <si>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</si>
  <si>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</si>
  <si>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</si>
  <si>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</si>
  <si>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</si>
  <si>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</si>
  <si>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</si>
  <si>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</si>
  <si>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</si>
  <si>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</si>
  <si>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</si>
  <si>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</si>
  <si>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</si>
  <si>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</si>
  <si>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</si>
  <si>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</si>
  <si>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</si>
  <si>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</si>
  <si>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</si>
  <si>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</si>
  <si>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</si>
  <si>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</si>
  <si>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</si>
  <si>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</si>
  <si>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</si>
  <si>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</si>
  <si>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</si>
  <si>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</si>
  <si>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</si>
  <si>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</si>
  <si>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</si>
  <si>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</si>
  <si>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</si>
  <si>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</si>
  <si>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</si>
  <si>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</si>
  <si>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</si>
  <si>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</si>
  <si>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</si>
  <si>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</si>
  <si>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</si>
  <si>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</si>
  <si>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</si>
  <si>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</si>
  <si>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</si>
  <si>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</si>
  <si>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</si>
  <si>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</si>
  <si>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</si>
  <si>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</si>
  <si>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</si>
  <si>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</si>
  <si>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</si>
  <si>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</si>
  <si>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</si>
  <si>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</si>
  <si>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</si>
  <si>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</si>
  <si>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</si>
  <si>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</si>
  <si>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</si>
  <si>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</si>
  <si>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</si>
  <si>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</si>
  <si>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</si>
  <si>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</si>
  <si>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</si>
  <si>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</si>
  <si>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</si>
  <si>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</si>
  <si>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</si>
  <si>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</si>
  <si>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</si>
  <si>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</si>
  <si>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</si>
  <si>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</si>
  <si>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</si>
  <si>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</si>
  <si>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</si>
  <si>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</si>
  <si>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</si>
  <si>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</si>
  <si>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</si>
  <si>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</si>
  <si>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</si>
  <si>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</si>
  <si>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</si>
  <si>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</si>
  <si>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</si>
  <si>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</si>
  <si>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</si>
  <si>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</si>
  <si>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</si>
  <si>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</si>
  <si>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</si>
  <si>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</si>
  <si>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</si>
  <si>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</si>
  <si>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</si>
  <si>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</si>
  <si>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</si>
  <si>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</si>
  <si>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</si>
  <si>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</si>
  <si>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</si>
  <si>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</si>
  <si>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</si>
  <si>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</si>
  <si>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</si>
  <si>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</si>
  <si>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</si>
  <si>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</si>
  <si>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</si>
  <si>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</si>
  <si>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</si>
  <si>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</si>
  <si>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</si>
  <si>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</si>
  <si>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</si>
  <si>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</si>
  <si>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</si>
  <si>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</si>
  <si>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</si>
  <si>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</si>
  <si>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</si>
  <si>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</si>
  <si>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</si>
  <si>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</si>
  <si>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</si>
  <si>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</si>
  <si>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</si>
  <si>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</si>
  <si>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</si>
  <si>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</si>
  <si>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</si>
  <si>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</si>
  <si>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</si>
  <si>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</si>
  <si>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</si>
  <si>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</si>
  <si>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</si>
  <si>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</si>
  <si>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</si>
  <si>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</si>
  <si>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</si>
  <si>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</si>
  <si>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</si>
  <si>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</si>
  <si>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</si>
  <si>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</si>
  <si>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</si>
  <si>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</si>
  <si>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</si>
  <si>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</si>
  <si>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</si>
  <si>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</si>
  <si>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</si>
  <si>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</si>
  <si>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</si>
  <si>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</si>
  <si>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</si>
  <si>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</si>
  <si>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</si>
  <si>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</si>
  <si>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</si>
  <si>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</si>
  <si>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</si>
  <si>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</si>
  <si>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</si>
  <si>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</si>
  <si>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</si>
  <si>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</si>
  <si>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</si>
  <si>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</si>
  <si>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</si>
  <si>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</si>
  <si>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</si>
  <si>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</si>
  <si>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</si>
  <si>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</si>
  <si>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</si>
  <si>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</si>
  <si>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</si>
  <si>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</si>
  <si>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</si>
  <si>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</si>
  <si>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</si>
  <si>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</si>
  <si>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</si>
  <si>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</si>
  <si>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</si>
  <si>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</si>
  <si>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</si>
  <si>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</si>
  <si>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</si>
  <si>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</si>
  <si>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</si>
  <si>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</si>
  <si>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</si>
  <si>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</si>
  <si>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</si>
  <si>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</si>
  <si>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</si>
  <si>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</si>
  <si>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</si>
  <si>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</si>
  <si>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</si>
  <si>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</si>
  <si>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</si>
  <si>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</si>
  <si>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</si>
  <si>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</si>
  <si>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</si>
  <si>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</si>
  <si>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</si>
  <si>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</si>
  <si>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</si>
  <si>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</si>
  <si>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</si>
  <si>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</si>
  <si>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</si>
  <si>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</si>
  <si>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</si>
  <si>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</si>
  <si>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</si>
  <si>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</si>
  <si>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</si>
  <si>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</si>
  <si>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</si>
  <si>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</si>
  <si>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</si>
  <si>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</si>
  <si>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</si>
  <si>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</si>
  <si>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</si>
  <si>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</si>
  <si>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</si>
  <si>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</si>
  <si>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</si>
  <si>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</si>
  <si>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</si>
  <si>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</si>
  <si>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</si>
  <si>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</si>
  <si>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</si>
  <si>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</si>
  <si>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</si>
  <si>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</si>
  <si>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</si>
  <si>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</si>
  <si>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</si>
  <si>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</si>
  <si>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</si>
  <si>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</si>
  <si>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</si>
  <si>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</si>
  <si>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</si>
  <si>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</si>
  <si>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</si>
  <si>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</si>
  <si>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</si>
  <si>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</si>
  <si>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</si>
  <si>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</si>
  <si>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</si>
  <si>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</si>
  <si>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</si>
  <si>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</si>
  <si>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</si>
  <si>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</si>
  <si>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</si>
  <si>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</si>
  <si>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</si>
  <si>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</si>
  <si>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</si>
  <si>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</si>
  <si>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</si>
  <si>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</si>
  <si>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</si>
  <si>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</si>
  <si>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</si>
  <si>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</si>
  <si>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</si>
  <si>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</si>
  <si>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</si>
  <si>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</si>
  <si>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</si>
  <si>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</si>
  <si>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</si>
  <si>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</si>
  <si>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</si>
  <si>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</si>
  <si>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</si>
  <si>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</si>
  <si>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</si>
  <si>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</si>
  <si>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</si>
  <si>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</si>
  <si>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</si>
  <si>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</si>
  <si>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</si>
  <si>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</si>
  <si>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</si>
  <si>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</si>
  <si>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</si>
  <si>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</si>
  <si>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</si>
  <si>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</si>
  <si>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</si>
  <si>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</si>
  <si>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</si>
  <si>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</si>
  <si>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</si>
  <si>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</si>
  <si>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</si>
  <si>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</si>
  <si>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</si>
  <si>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</si>
  <si>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</si>
  <si>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</si>
  <si>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</si>
  <si>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</si>
  <si>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</si>
  <si>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</si>
  <si>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</si>
  <si>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</si>
  <si>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</si>
  <si>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</si>
  <si>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</si>
  <si>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</si>
  <si>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</si>
  <si>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</si>
  <si>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</si>
  <si>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</si>
  <si>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</si>
  <si>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</si>
  <si>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</si>
  <si>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</si>
  <si>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</si>
  <si>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</si>
  <si>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</si>
  <si>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</si>
  <si>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</si>
  <si>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</si>
  <si>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</si>
  <si>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</si>
  <si>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</si>
  <si>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</si>
  <si>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</si>
  <si>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</si>
  <si>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</si>
  <si>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</si>
  <si>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</si>
  <si>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</si>
  <si>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</si>
  <si>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</si>
  <si>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</si>
  <si>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</si>
  <si>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</si>
  <si>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</si>
  <si>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</si>
  <si>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</si>
  <si>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</si>
  <si>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</si>
  <si>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</si>
  <si>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</si>
  <si>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</si>
  <si>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</si>
  <si>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</si>
  <si>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</si>
  <si>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</si>
  <si>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</si>
  <si>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</si>
  <si>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</si>
  <si>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</si>
  <si>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</si>
  <si>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</si>
  <si>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</si>
  <si>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</si>
  <si>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</si>
  <si>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</si>
  <si>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</si>
  <si>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</si>
  <si>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</si>
  <si>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</si>
  <si>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</si>
  <si>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</si>
  <si>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</si>
  <si>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</si>
  <si>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</si>
  <si>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</si>
  <si>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</si>
  <si>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</si>
  <si>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</si>
  <si>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</si>
  <si>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</si>
  <si>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</si>
  <si>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</si>
  <si>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</si>
  <si>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</si>
  <si>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</si>
  <si>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</si>
  <si>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</si>
  <si>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</si>
  <si>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</si>
  <si>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</si>
  <si>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</si>
  <si>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</si>
  <si>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</si>
  <si>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</si>
  <si>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</si>
  <si>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</si>
  <si>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</si>
  <si>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</si>
  <si>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</si>
  <si>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</si>
  <si>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</si>
  <si>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</si>
  <si>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</si>
  <si>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</si>
  <si>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</si>
  <si>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</si>
  <si>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</si>
  <si>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</si>
  <si>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</si>
  <si>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</si>
  <si>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</si>
  <si>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</si>
  <si>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</si>
  <si>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</si>
  <si>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</si>
  <si>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</si>
  <si>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</si>
  <si>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</si>
  <si>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</si>
  <si>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</si>
  <si>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</si>
  <si>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</si>
  <si>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</si>
  <si>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</si>
  <si>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</si>
  <si>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</si>
  <si>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</si>
  <si>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</si>
  <si>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</si>
  <si>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</si>
  <si>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</si>
  <si>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</si>
  <si>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</si>
  <si>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</si>
  <si>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</si>
  <si>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</si>
  <si>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</si>
  <si>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</si>
  <si>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</si>
  <si>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</si>
  <si>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</si>
  <si>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</si>
  <si>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</si>
  <si>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</si>
  <si>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</si>
  <si>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</si>
  <si>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</si>
  <si>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</si>
  <si>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</si>
  <si>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</si>
  <si>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</si>
  <si>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</si>
  <si>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</si>
  <si>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</si>
  <si>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</si>
  <si>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</si>
  <si>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</si>
  <si>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</si>
  <si>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</si>
  <si>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</si>
  <si>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</si>
  <si>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</si>
  <si>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</si>
  <si>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</si>
  <si>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</si>
  <si>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</si>
  <si>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</si>
  <si>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</si>
  <si>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</si>
  <si>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</si>
  <si>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</si>
  <si>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</si>
  <si>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</si>
  <si>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</si>
  <si>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</si>
  <si>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</si>
  <si>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</si>
  <si>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</si>
  <si>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</si>
  <si>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</si>
  <si>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</si>
  <si>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</si>
  <si>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</si>
  <si>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</si>
  <si>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</si>
  <si>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</si>
  <si>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</si>
  <si>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</si>
  <si>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</si>
  <si>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</si>
  <si>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</si>
  <si>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</si>
  <si>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</si>
  <si>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</si>
  <si>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</si>
  <si>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</si>
  <si>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</si>
  <si>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</si>
  <si>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</si>
  <si>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</si>
  <si>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</si>
  <si>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</si>
  <si>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</si>
  <si>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</si>
  <si>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</si>
  <si>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</si>
  <si>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</si>
  <si>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</si>
  <si>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</si>
  <si>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</si>
  <si>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</si>
  <si>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</si>
  <si>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</si>
  <si>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</si>
  <si>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</si>
  <si>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</si>
  <si>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</si>
  <si>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</si>
  <si>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</si>
  <si>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</si>
  <si>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</si>
  <si>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</si>
  <si>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</si>
  <si>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</si>
  <si>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</si>
  <si>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</si>
  <si>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</si>
  <si>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</si>
  <si>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</si>
  <si>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</si>
  <si>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</si>
  <si>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</si>
  <si>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</si>
  <si>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</si>
  <si>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</si>
  <si>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</si>
  <si>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</si>
  <si>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</si>
  <si>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</si>
  <si>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</si>
  <si>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</si>
  <si>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</si>
  <si>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</si>
  <si>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</si>
  <si>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</si>
  <si>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</si>
  <si>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</si>
  <si>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</si>
  <si>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</si>
  <si>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</si>
  <si>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</si>
  <si>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</si>
  <si>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</si>
  <si>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</si>
  <si>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</si>
  <si>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</si>
  <si>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</si>
  <si>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</si>
  <si>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</si>
  <si>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</si>
  <si>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</si>
  <si>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</si>
  <si>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</si>
  <si>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</si>
  <si>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</si>
  <si>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</si>
  <si>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</si>
  <si>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</si>
  <si>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</si>
  <si>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</si>
  <si>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</si>
  <si>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</si>
  <si>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</si>
  <si>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</si>
  <si>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</si>
  <si>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</si>
  <si>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</si>
  <si>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</si>
  <si>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</si>
  <si>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</si>
  <si>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</si>
  <si>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</si>
  <si>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</si>
  <si>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</si>
  <si>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</si>
  <si>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</si>
  <si>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</si>
  <si>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</si>
  <si>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</si>
  <si>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</si>
  <si>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</si>
  <si>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</si>
  <si>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</si>
  <si>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</si>
  <si>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</si>
  <si>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</si>
  <si>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</si>
  <si>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</si>
  <si>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</si>
  <si>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</si>
  <si>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</si>
  <si>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</si>
  <si>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</si>
  <si>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</si>
  <si>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</si>
  <si>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</si>
  <si>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</si>
  <si>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</si>
  <si>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</si>
  <si>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</si>
  <si>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</si>
  <si>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</si>
  <si>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</si>
  <si>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</si>
  <si>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</si>
  <si>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</si>
  <si>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</si>
  <si>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</si>
  <si>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</si>
  <si>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</si>
  <si>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</si>
  <si>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</si>
  <si>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</si>
  <si>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</si>
  <si>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</si>
  <si>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</si>
  <si>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</si>
  <si>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</si>
  <si>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</si>
  <si>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</si>
  <si>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</si>
  <si>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</si>
  <si>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</si>
  <si>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</si>
  <si>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</si>
  <si>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</si>
  <si>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</si>
  <si>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</si>
  <si>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</si>
  <si>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</si>
  <si>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</si>
  <si>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</si>
  <si>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</si>
  <si>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</si>
  <si>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</si>
  <si>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</si>
  <si>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</si>
  <si>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</si>
  <si>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</si>
  <si>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</si>
  <si>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</si>
  <si>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</si>
  <si>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</si>
  <si>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</si>
  <si>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</si>
  <si>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</si>
  <si>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</si>
  <si>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</si>
  <si>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</si>
  <si>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</si>
  <si>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</si>
  <si>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</si>
  <si>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</si>
  <si>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</si>
  <si>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</si>
  <si>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</si>
  <si>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</si>
  <si>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</si>
  <si>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</si>
  <si>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</si>
  <si>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</si>
  <si>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</si>
  <si>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</si>
  <si>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</si>
  <si>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</si>
  <si>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</si>
  <si>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</si>
  <si>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</si>
  <si>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</si>
  <si>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</si>
  <si>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</si>
  <si>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</si>
  <si>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</si>
  <si>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</si>
  <si>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</si>
  <si>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</si>
  <si>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</si>
  <si>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</si>
  <si>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</si>
  <si>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</si>
  <si>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</si>
  <si>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</si>
  <si>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</si>
  <si>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</si>
  <si>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</si>
  <si>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</si>
  <si>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</si>
  <si>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</si>
  <si>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</si>
  <si>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</si>
  <si>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</si>
  <si>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</si>
  <si>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</si>
  <si>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</si>
  <si>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</si>
  <si>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</si>
  <si>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</si>
  <si>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</si>
  <si>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</si>
  <si>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</si>
  <si>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</si>
  <si>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</si>
  <si>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</si>
  <si>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</si>
  <si>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</si>
  <si>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</si>
  <si>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</si>
  <si>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</si>
  <si>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</si>
  <si>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</si>
  <si>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</si>
  <si>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</si>
  <si>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</si>
  <si>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</si>
  <si>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</si>
  <si>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</si>
  <si>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</si>
  <si>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</si>
  <si>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</si>
  <si>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</si>
  <si>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</si>
  <si>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</si>
  <si>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</si>
  <si>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</si>
  <si>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</si>
  <si>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</si>
  <si>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</si>
  <si>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</si>
  <si>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</si>
  <si>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</si>
  <si>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</si>
  <si>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</si>
  <si>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</si>
  <si>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</si>
  <si>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</si>
  <si>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</si>
  <si>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</si>
  <si>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</si>
  <si>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</si>
  <si>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</si>
  <si>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</si>
  <si>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</si>
  <si>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</si>
  <si>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</si>
  <si>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</si>
  <si>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</si>
  <si>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</si>
  <si>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</si>
  <si>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</si>
  <si>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</si>
  <si>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</si>
  <si>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</si>
  <si>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</si>
  <si>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</si>
  <si>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</si>
  <si>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</si>
  <si>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</si>
  <si>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</si>
  <si>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</si>
  <si>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</si>
  <si>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</si>
  <si>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</si>
  <si>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</si>
  <si>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</si>
  <si>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</si>
  <si>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</si>
  <si>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</si>
  <si>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</si>
  <si>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</si>
  <si>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</si>
  <si>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</si>
  <si>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</si>
  <si>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</si>
  <si>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</si>
  <si>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</si>
  <si>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</si>
  <si>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</si>
  <si>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</si>
  <si>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</si>
  <si>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</si>
  <si>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</si>
  <si>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</si>
  <si>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</si>
  <si>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</si>
  <si>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</si>
  <si>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</si>
  <si>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</si>
  <si>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</si>
  <si>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</si>
  <si>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</si>
  <si>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</si>
  <si>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</si>
  <si>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</si>
  <si>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</si>
  <si>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</si>
  <si>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</si>
  <si>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</si>
  <si>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</si>
  <si>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</si>
  <si>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</si>
  <si>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</si>
  <si>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</si>
  <si>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</si>
  <si>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</si>
  <si>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</si>
  <si>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</si>
  <si>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</si>
  <si>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</si>
  <si>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</si>
  <si>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</si>
  <si>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</si>
  <si>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</si>
  <si>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</si>
  <si>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</si>
  <si>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</si>
  <si>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</si>
  <si>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</si>
  <si>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</si>
  <si>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</si>
  <si>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</si>
  <si>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</si>
  <si>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</si>
  <si>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</si>
  <si>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</si>
  <si>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</si>
  <si>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</si>
  <si>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</si>
  <si>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</si>
  <si>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</si>
  <si>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</si>
  <si>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</si>
  <si>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</si>
  <si>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</si>
  <si>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</si>
  <si>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</si>
  <si>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</si>
  <si>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</si>
  <si>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</si>
  <si>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</si>
  <si>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</si>
  <si>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</si>
  <si>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</si>
  <si>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</si>
  <si>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</si>
  <si>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</si>
  <si>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</si>
  <si>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</si>
  <si>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</si>
  <si>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</si>
  <si>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</si>
  <si>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</si>
  <si>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</si>
  <si>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</si>
  <si>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</si>
  <si>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</si>
  <si>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</si>
  <si>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</si>
  <si>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</si>
  <si>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</si>
  <si>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</si>
  <si>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</si>
  <si>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</si>
  <si>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</si>
  <si>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</si>
  <si>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</si>
  <si>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</si>
  <si>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</si>
  <si>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</si>
  <si>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</si>
  <si>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</si>
  <si>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</si>
  <si>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</si>
  <si>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</si>
  <si>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</si>
  <si>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</si>
  <si>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</si>
  <si>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</si>
  <si>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</si>
  <si>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</si>
  <si>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</si>
  <si>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</si>
  <si>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</si>
  <si>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</si>
  <si>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</si>
  <si>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</si>
  <si>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</si>
  <si>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</si>
  <si>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</si>
  <si>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</si>
  <si>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</si>
  <si>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</si>
  <si>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</si>
  <si>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</si>
  <si>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</si>
  <si>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</si>
  <si>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</si>
  <si>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</si>
  <si>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</si>
  <si>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</si>
  <si>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</si>
  <si>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</si>
  <si>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</si>
  <si>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</si>
  <si>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</si>
  <si>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</si>
  <si>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</si>
  <si>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</si>
  <si>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</si>
  <si>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</si>
  <si>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</si>
  <si>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</si>
  <si>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</si>
  <si>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</si>
  <si>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</si>
  <si>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</si>
  <si>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</si>
  <si>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</si>
  <si>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</si>
  <si>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</si>
  <si>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</si>
  <si>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</si>
  <si>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</si>
  <si>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</si>
  <si>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</si>
  <si>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</si>
  <si>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</si>
  <si>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</si>
  <si>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</si>
  <si>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</si>
  <si>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</si>
  <si>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</si>
  <si>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</si>
  <si>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</si>
  <si>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</si>
  <si>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</si>
  <si>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</si>
  <si>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</si>
  <si>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</si>
  <si>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</si>
  <si>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</si>
  <si>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</si>
  <si>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</si>
  <si>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</si>
  <si>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</si>
  <si>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</si>
  <si>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</si>
  <si>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</si>
  <si>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</si>
  <si>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</si>
  <si>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</si>
  <si>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</si>
  <si>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</si>
  <si>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</si>
  <si>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</si>
  <si>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</si>
  <si>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</si>
  <si>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</si>
  <si>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</si>
  <si>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</si>
  <si>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</si>
  <si>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</si>
  <si>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</si>
  <si>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</si>
  <si>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</si>
  <si>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</si>
  <si>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</si>
  <si>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</si>
  <si>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</si>
  <si>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</si>
  <si>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</si>
  <si>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</si>
  <si>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</si>
  <si>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</si>
  <si>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</si>
  <si>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</si>
  <si>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</si>
  <si>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</si>
  <si>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</si>
  <si>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</si>
  <si>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</si>
  <si>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</si>
  <si>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</si>
  <si>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</si>
  <si>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</si>
  <si>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</si>
  <si>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</si>
  <si>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</si>
  <si>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</si>
  <si>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</si>
  <si>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</si>
  <si>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</si>
  <si>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</si>
  <si>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</si>
  <si>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</si>
  <si>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</si>
  <si>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</si>
  <si>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</si>
  <si>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</si>
  <si>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</si>
  <si>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</si>
  <si>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</si>
  <si>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</si>
  <si>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</si>
  <si>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</si>
  <si>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</si>
  <si>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</si>
  <si>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</si>
  <si>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</si>
  <si>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</si>
  <si>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</si>
  <si>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</si>
  <si>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</si>
  <si>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</si>
  <si>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</si>
  <si>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</si>
  <si>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</si>
  <si>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</si>
  <si>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</si>
  <si>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</si>
  <si>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</si>
  <si>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</si>
  <si>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</si>
  <si>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</si>
  <si>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</si>
  <si>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</si>
  <si>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</si>
  <si>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</si>
  <si>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</si>
  <si>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</si>
  <si>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</si>
  <si>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</si>
  <si>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</si>
  <si>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</si>
  <si>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</si>
  <si>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</si>
  <si>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</si>
  <si>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</si>
  <si>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</si>
  <si>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</si>
  <si>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</si>
  <si>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</si>
  <si>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</si>
  <si>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</si>
  <si>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</si>
  <si>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</si>
  <si>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</si>
  <si>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</si>
  <si>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</si>
  <si>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</si>
  <si>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</si>
  <si>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</si>
  <si>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</si>
  <si>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</si>
  <si>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</si>
  <si>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</si>
  <si>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</si>
  <si>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</si>
  <si>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</si>
  <si>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</si>
  <si>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</si>
  <si>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</si>
  <si>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</si>
  <si>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</si>
  <si>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</si>
  <si>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</si>
  <si>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</si>
  <si>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</si>
  <si>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</si>
  <si>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</si>
  <si>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</si>
  <si>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</si>
  <si>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</si>
  <si>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</si>
  <si>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</si>
  <si>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</si>
  <si>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</si>
  <si>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</si>
  <si>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</si>
  <si>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</si>
  <si>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</si>
  <si>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</si>
  <si>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</si>
  <si>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</si>
  <si>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</si>
  <si>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</si>
  <si>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</si>
  <si>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</si>
  <si>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</si>
  <si>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</si>
  <si>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</si>
  <si>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</si>
  <si>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</si>
  <si>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</si>
  <si>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</si>
  <si>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</si>
  <si>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</si>
  <si>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</si>
  <si>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</si>
  <si>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</si>
  <si>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</si>
  <si>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</si>
  <si>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</si>
  <si>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</si>
  <si>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</si>
  <si>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</si>
  <si>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</si>
  <si>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</si>
  <si>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</si>
  <si>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</si>
  <si>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</si>
  <si>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</si>
  <si>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</si>
  <si>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</si>
  <si>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</si>
  <si>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</si>
  <si>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</si>
  <si>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</si>
  <si>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</si>
  <si>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</si>
  <si>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</si>
  <si>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</si>
  <si>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</si>
  <si>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</si>
  <si>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</si>
  <si>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</si>
  <si>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</si>
  <si>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</si>
  <si>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</si>
  <si>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</si>
  <si>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</si>
  <si>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</si>
  <si>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</si>
  <si>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</si>
  <si>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</si>
  <si>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</si>
  <si>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</si>
  <si>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</si>
  <si>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</si>
  <si>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</si>
  <si>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</si>
  <si>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</si>
  <si>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</si>
  <si>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</si>
  <si>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</si>
  <si>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</si>
  <si>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</si>
  <si>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</si>
  <si>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</si>
  <si>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</si>
  <si>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</si>
  <si>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</si>
  <si>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</si>
  <si>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</si>
  <si>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</si>
  <si>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</si>
  <si>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</si>
  <si>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</si>
  <si>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</si>
  <si>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</si>
  <si>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</si>
  <si>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</si>
  <si>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</si>
  <si>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</si>
  <si>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</si>
  <si>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</si>
  <si>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</si>
  <si>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</si>
  <si>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</si>
  <si>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</si>
  <si>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</si>
  <si>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</si>
  <si>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</si>
  <si>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</si>
  <si>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</si>
  <si>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</si>
  <si>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</si>
  <si>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</si>
  <si>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</si>
  <si>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</si>
  <si>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</si>
  <si>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</si>
  <si>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</si>
  <si>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</si>
  <si>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</si>
  <si>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</si>
  <si>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</si>
  <si>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</si>
  <si>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</si>
  <si>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</si>
  <si>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</si>
  <si>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</si>
  <si>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</si>
  <si>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</si>
  <si>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</si>
  <si>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</si>
  <si>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</si>
  <si>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</si>
  <si>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</si>
  <si>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</si>
  <si>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</si>
  <si>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</si>
  <si>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</si>
  <si>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</si>
  <si>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</si>
  <si>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</si>
  <si>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</si>
  <si>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</si>
  <si>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</si>
  <si>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</si>
  <si>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</si>
  <si>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</si>
  <si>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</si>
  <si>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</si>
  <si>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</si>
  <si>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</si>
  <si>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</si>
  <si>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</si>
  <si>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</si>
  <si>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</si>
  <si>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</si>
  <si>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</si>
  <si>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</si>
  <si>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</si>
  <si>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</si>
  <si>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</si>
  <si>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</si>
  <si>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</si>
  <si>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</si>
  <si>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</si>
  <si>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</si>
  <si>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</si>
  <si>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</si>
  <si>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</si>
  <si>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</si>
  <si>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</si>
  <si>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</si>
  <si>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</si>
  <si>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</si>
  <si>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</si>
  <si>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</si>
  <si>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</si>
  <si>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</si>
  <si>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</si>
  <si>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</si>
  <si>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</si>
  <si>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</si>
  <si>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</si>
  <si>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</si>
  <si>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</si>
  <si>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</si>
  <si>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</si>
  <si>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</si>
  <si>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</si>
  <si>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</si>
  <si>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</si>
  <si>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</si>
  <si>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</si>
  <si>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</si>
  <si>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</si>
  <si>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</si>
  <si>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</si>
  <si>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</si>
  <si>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</si>
  <si>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</si>
  <si>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</si>
  <si>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</si>
  <si>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</si>
  <si>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</si>
  <si>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</si>
  <si>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</si>
  <si>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</si>
  <si>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</si>
  <si>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</si>
  <si>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</si>
  <si>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</si>
  <si>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</si>
  <si>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</si>
  <si>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</si>
  <si>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</si>
  <si>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</si>
  <si>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</si>
  <si>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</si>
  <si>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</si>
  <si>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</si>
  <si>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</si>
  <si>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</si>
  <si>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</si>
  <si>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</si>
  <si>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</si>
  <si>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</si>
  <si>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</si>
  <si>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</si>
  <si>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</si>
  <si>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</si>
  <si>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</si>
  <si>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</si>
  <si>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</si>
  <si>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</si>
  <si>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</si>
  <si>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</si>
  <si>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</si>
  <si>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</si>
  <si>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</si>
  <si>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</si>
  <si>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</si>
  <si>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</si>
  <si>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</si>
  <si>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</si>
  <si>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</si>
  <si>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</si>
  <si>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</si>
  <si>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</si>
  <si>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</si>
  <si>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</si>
  <si>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</si>
  <si>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</si>
  <si>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</si>
  <si>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</si>
  <si>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</si>
  <si>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</si>
  <si>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</si>
  <si>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</si>
  <si>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</si>
  <si>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</si>
  <si>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</si>
  <si>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</si>
  <si>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</si>
  <si>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</si>
  <si>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</si>
  <si>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</si>
  <si>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</si>
  <si>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</si>
  <si>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</si>
  <si>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</si>
  <si>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</si>
  <si>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</si>
  <si>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</si>
  <si>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</si>
  <si>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</si>
  <si>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</si>
  <si>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</si>
  <si>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</si>
  <si>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</si>
  <si>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</si>
  <si>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</si>
  <si>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</si>
  <si>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</si>
  <si>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</si>
  <si>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</si>
  <si>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</si>
  <si>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</si>
  <si>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</si>
  <si>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</si>
  <si>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</si>
  <si>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</si>
  <si>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</si>
  <si>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</si>
  <si>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</si>
  <si>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</si>
  <si>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</si>
  <si>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</si>
  <si>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</si>
  <si>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</si>
  <si>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</si>
  <si>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</si>
  <si>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</si>
  <si>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</si>
  <si>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</si>
  <si>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</si>
  <si>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</si>
  <si>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</si>
  <si>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</si>
  <si>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</si>
  <si>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</si>
  <si>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</si>
  <si>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</si>
  <si>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</si>
  <si>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</si>
  <si>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</si>
  <si>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</si>
  <si>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</si>
  <si>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</si>
  <si>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</si>
  <si>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</si>
  <si>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</si>
  <si>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</si>
  <si>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</si>
  <si>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</si>
  <si>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</si>
  <si>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</si>
  <si>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</si>
  <si>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</si>
  <si>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</si>
  <si>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</si>
  <si>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</si>
  <si>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</si>
  <si>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</si>
  <si>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</si>
  <si>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</si>
  <si>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</si>
  <si>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</si>
  <si>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</si>
  <si>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</si>
  <si>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</si>
  <si>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</si>
  <si>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</si>
  <si>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</si>
  <si>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</si>
  <si>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</si>
  <si>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</si>
  <si>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</si>
  <si>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</si>
  <si>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</si>
  <si>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</si>
  <si>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</si>
  <si>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</si>
  <si>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</si>
  <si>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</si>
  <si>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</si>
  <si>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</si>
  <si>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</si>
  <si>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</si>
  <si>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</si>
  <si>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</si>
  <si>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</si>
  <si>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</si>
  <si>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</si>
  <si>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</si>
  <si>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</si>
  <si>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</si>
  <si>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</si>
  <si>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</si>
  <si>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</si>
  <si>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</si>
  <si>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</si>
  <si>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</si>
  <si>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</si>
  <si>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</si>
  <si>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</si>
  <si>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</si>
  <si>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</si>
  <si>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</si>
  <si>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</si>
  <si>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</si>
  <si>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</si>
  <si>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</si>
  <si>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</si>
  <si>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</si>
  <si>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</si>
  <si>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</si>
  <si>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</si>
  <si>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</si>
  <si>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</si>
  <si>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</si>
  <si>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</si>
  <si>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</si>
  <si>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</si>
  <si>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</si>
  <si>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</si>
  <si>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</si>
  <si>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</si>
  <si>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</si>
  <si>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</si>
  <si>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</si>
  <si>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</si>
  <si>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</si>
  <si>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</si>
  <si>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</si>
  <si>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</si>
  <si>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</si>
  <si>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</si>
  <si>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</si>
  <si>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</si>
  <si>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</si>
  <si>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</si>
  <si>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</si>
  <si>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</si>
  <si>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</si>
  <si>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</si>
  <si>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</si>
  <si>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</si>
  <si>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</si>
  <si>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</si>
  <si>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</si>
  <si>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</si>
  <si>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</si>
  <si>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</si>
  <si>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</si>
  <si>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</si>
  <si>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</si>
  <si>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</si>
  <si>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</si>
  <si>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</si>
  <si>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</si>
  <si>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</si>
  <si>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</si>
  <si>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</si>
  <si>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</si>
  <si>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</si>
  <si>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</si>
  <si>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</si>
  <si>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</si>
  <si>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</si>
  <si>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</si>
  <si>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</si>
  <si>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</si>
  <si>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</si>
  <si>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</si>
  <si>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</si>
  <si>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</si>
  <si>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</si>
  <si>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</si>
  <si>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</si>
  <si>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</si>
  <si>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</si>
  <si>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</si>
  <si>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</si>
  <si>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</si>
  <si>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</si>
  <si>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</si>
  <si>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</si>
  <si>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</si>
  <si>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</si>
  <si>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</si>
  <si>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</si>
  <si>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</si>
  <si>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</si>
  <si>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</si>
  <si>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</si>
  <si>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</si>
  <si>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</si>
  <si>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</si>
  <si>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</si>
  <si>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</si>
  <si>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</si>
  <si>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</si>
  <si>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</si>
  <si>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</si>
  <si>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</si>
  <si>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</si>
  <si>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</si>
  <si>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</si>
  <si>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</si>
  <si>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</si>
  <si>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</si>
  <si>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</si>
  <si>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</si>
  <si>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</si>
  <si>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</si>
  <si>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</si>
  <si>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</si>
  <si>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</si>
  <si>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</si>
  <si>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</si>
  <si>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</si>
  <si>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</si>
  <si>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</si>
  <si>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</si>
  <si>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</si>
  <si>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</si>
  <si>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</si>
  <si>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</si>
  <si>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</si>
  <si>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</si>
  <si>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</si>
  <si>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</si>
  <si>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</si>
  <si>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</si>
  <si>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</si>
  <si>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</si>
  <si>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</si>
  <si>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</si>
  <si>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</si>
  <si>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</si>
  <si>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</si>
  <si>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</si>
  <si>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</si>
  <si>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</si>
  <si>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</si>
  <si>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</si>
  <si>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</si>
  <si>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</si>
  <si>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</si>
  <si>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</si>
  <si>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</si>
  <si>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</si>
  <si>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</si>
  <si>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</si>
  <si>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</si>
  <si>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</si>
  <si>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</si>
  <si>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</si>
  <si>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</si>
  <si>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</si>
  <si>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</si>
  <si>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</si>
  <si>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</si>
  <si>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</si>
  <si>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</si>
  <si>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</si>
  <si>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</si>
  <si>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</si>
  <si>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</si>
  <si>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</si>
  <si>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</si>
  <si>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</si>
  <si>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</si>
  <si>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</si>
  <si>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</si>
  <si>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</si>
  <si>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</si>
  <si>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</si>
  <si>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</si>
  <si>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</si>
  <si>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</si>
  <si>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</si>
  <si>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</si>
  <si>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</si>
  <si>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</si>
  <si>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</si>
  <si>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</si>
  <si>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</si>
  <si>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</si>
  <si>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</si>
  <si>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</si>
  <si>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</si>
  <si>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</si>
  <si>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</si>
  <si>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</si>
  <si>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</si>
  <si>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</si>
  <si>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</si>
  <si>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</si>
  <si>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</si>
  <si>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</si>
  <si>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</si>
  <si>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</si>
  <si>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</si>
  <si>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</si>
  <si>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</si>
  <si>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</si>
  <si>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</si>
  <si>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</si>
  <si>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</si>
  <si>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</si>
  <si>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</si>
  <si>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</si>
  <si>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</si>
  <si>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</si>
  <si>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</si>
  <si>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</si>
  <si>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</si>
  <si>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</si>
  <si>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</si>
  <si>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</si>
  <si>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</si>
  <si>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</si>
  <si>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</si>
  <si>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</si>
  <si>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</si>
  <si>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</si>
  <si>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</si>
  <si>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</si>
  <si>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</si>
  <si>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</si>
  <si>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</si>
  <si>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</si>
  <si>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</si>
  <si>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</si>
  <si>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</si>
  <si>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</si>
  <si>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</si>
  <si>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</si>
  <si>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</si>
  <si>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</si>
  <si>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</si>
  <si>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</si>
  <si>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</si>
  <si>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</si>
  <si>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</si>
  <si>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</si>
  <si>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</si>
  <si>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</si>
  <si>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</si>
  <si>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</si>
  <si>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</si>
  <si>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</si>
  <si>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</si>
  <si>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</si>
  <si>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</si>
  <si>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</si>
  <si>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</si>
  <si>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</si>
  <si>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</si>
  <si>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</si>
  <si>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</si>
  <si>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</si>
  <si>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</si>
  <si>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</si>
  <si>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</si>
  <si>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</si>
  <si>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</si>
  <si>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</si>
  <si>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</si>
  <si>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</si>
  <si>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</si>
  <si>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</si>
  <si>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</si>
  <si>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</si>
  <si>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</si>
  <si>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</si>
  <si>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</si>
  <si>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</si>
  <si>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</si>
  <si>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</si>
  <si>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</si>
  <si>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</si>
  <si>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</si>
  <si>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</si>
  <si>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</si>
  <si>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</si>
  <si>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</si>
  <si>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</si>
  <si>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</si>
  <si>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</si>
  <si>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</si>
  <si>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</si>
  <si>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</si>
  <si>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</si>
  <si>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</si>
  <si>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</si>
  <si>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</si>
  <si>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</si>
  <si>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</si>
  <si>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</si>
  <si>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</si>
  <si>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</si>
  <si>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</si>
  <si>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</si>
  <si>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</si>
  <si>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</si>
  <si>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</si>
  <si>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</si>
  <si>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</si>
  <si>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</si>
  <si>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</si>
  <si>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</si>
  <si>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</si>
  <si>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</si>
  <si>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</si>
  <si>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</si>
  <si>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</si>
  <si>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</si>
  <si>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</si>
  <si>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</si>
  <si>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</si>
  <si>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</si>
  <si>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</si>
  <si>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</si>
  <si>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</si>
  <si>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</si>
  <si>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</si>
  <si>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</si>
  <si>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</si>
  <si>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</si>
  <si>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</si>
  <si>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</si>
  <si>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</si>
  <si>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</si>
  <si>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</si>
  <si>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</si>
  <si>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</si>
  <si>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</si>
  <si>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</si>
  <si>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</si>
  <si>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</si>
  <si>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</si>
  <si>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</si>
  <si>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</si>
  <si>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</si>
  <si>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</si>
  <si>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</si>
  <si>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</si>
  <si>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</si>
  <si>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</si>
  <si>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</si>
  <si>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</si>
  <si>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</si>
  <si>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</si>
  <si>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</si>
  <si>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</si>
  <si>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</si>
  <si>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</si>
  <si>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</si>
  <si>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</si>
  <si>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</si>
  <si>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</si>
  <si>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</si>
  <si>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</si>
  <si>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</si>
  <si>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</si>
  <si>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</si>
  <si>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</si>
  <si>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</si>
  <si>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</si>
  <si>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</si>
  <si>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</si>
  <si>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</si>
  <si>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</si>
  <si>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</si>
  <si>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</si>
  <si>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</si>
  <si>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</si>
  <si>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</si>
  <si>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</si>
  <si>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</si>
  <si>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</si>
  <si>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</si>
  <si>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</si>
  <si>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</si>
  <si>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</si>
  <si>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</si>
  <si>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</si>
  <si>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</si>
  <si>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</si>
  <si>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</si>
  <si>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</si>
  <si>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</si>
  <si>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</si>
  <si>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</si>
  <si>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</si>
  <si>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</si>
  <si>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</si>
  <si>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</si>
  <si>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</si>
  <si>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</si>
  <si>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</si>
  <si>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</si>
  <si>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</si>
  <si>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</si>
  <si>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</si>
  <si>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</si>
  <si>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</si>
  <si>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</si>
  <si>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</si>
  <si>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</si>
  <si>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</si>
  <si>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</si>
  <si>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</si>
  <si>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</si>
  <si>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</si>
  <si>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</si>
  <si>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</si>
  <si>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</si>
  <si>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</si>
  <si>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</si>
  <si>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</si>
  <si>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</si>
  <si>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</si>
  <si>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</si>
  <si>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</si>
  <si>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</si>
  <si>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</si>
  <si>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</si>
  <si>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</si>
  <si>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</si>
  <si>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</si>
  <si>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</si>
  <si>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</si>
  <si>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</si>
  <si>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</si>
  <si>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</si>
  <si>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</si>
  <si>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</si>
  <si>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</si>
  <si>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</si>
  <si>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</si>
  <si>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</si>
  <si>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</si>
  <si>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</si>
  <si>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</si>
  <si>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</si>
  <si>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</si>
  <si>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</si>
  <si>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</si>
  <si>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</si>
  <si>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</si>
  <si>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</si>
  <si>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</si>
  <si>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</si>
  <si>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</si>
  <si>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</si>
  <si>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</si>
  <si>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</si>
  <si>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</si>
  <si>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</si>
  <si>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</si>
  <si>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</si>
  <si>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</si>
  <si>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</si>
  <si>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</si>
  <si>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</si>
  <si>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</si>
  <si>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</si>
  <si>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</si>
  <si>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</si>
  <si>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</si>
  <si>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</si>
  <si>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</si>
  <si>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</si>
  <si>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</si>
  <si>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</si>
  <si>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</si>
  <si>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</si>
  <si>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</si>
  <si>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</si>
  <si>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</si>
  <si>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</si>
  <si>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</si>
  <si>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</si>
  <si>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</si>
  <si>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</si>
  <si>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</si>
  <si>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</si>
  <si>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</si>
  <si>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</si>
  <si>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</si>
  <si>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</si>
  <si>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</si>
  <si>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</si>
  <si>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</si>
  <si>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</si>
  <si>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</si>
  <si>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</si>
  <si>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</si>
  <si>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</si>
  <si>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</si>
  <si>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</si>
  <si>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</si>
  <si>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</si>
  <si>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</si>
  <si>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</si>
  <si>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</si>
  <si>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</si>
  <si>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</si>
  <si>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</si>
  <si>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</si>
  <si>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</si>
  <si>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</si>
  <si>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</si>
  <si>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</si>
  <si>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</si>
  <si>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</si>
  <si>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</si>
  <si>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</si>
  <si>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</si>
  <si>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</si>
  <si>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</si>
  <si>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</si>
  <si>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</si>
  <si>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</si>
  <si>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</si>
  <si>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</si>
  <si>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</si>
  <si>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</si>
  <si>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</si>
  <si>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</si>
  <si>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</si>
  <si>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</si>
  <si>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</si>
  <si>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</si>
  <si>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</si>
  <si>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</si>
  <si>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</si>
  <si>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</si>
  <si>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</si>
  <si>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</si>
  <si>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</si>
  <si>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</si>
  <si>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</si>
  <si>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</si>
  <si>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</si>
  <si>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</si>
  <si>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</si>
  <si>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</si>
  <si>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</si>
  <si>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</si>
  <si>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</si>
  <si>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</si>
  <si>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</si>
  <si>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</si>
  <si>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</si>
  <si>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</si>
  <si>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</si>
  <si>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</si>
  <si>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</si>
  <si>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</si>
  <si>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</si>
  <si>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</si>
  <si>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</si>
  <si>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</si>
  <si>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</si>
  <si>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</si>
  <si>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</si>
  <si>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</si>
  <si>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</si>
  <si>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</si>
  <si>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</si>
  <si>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</si>
  <si>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</si>
  <si>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</si>
  <si>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</si>
  <si>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</si>
  <si>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</si>
  <si>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</si>
  <si>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</si>
  <si>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</si>
  <si>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</si>
  <si>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</si>
  <si>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</si>
  <si>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</si>
  <si>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</si>
  <si>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</si>
  <si>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</si>
  <si>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</si>
  <si>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</si>
  <si>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</si>
  <si>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</si>
  <si>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</si>
  <si>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</si>
  <si>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</si>
  <si>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</si>
  <si>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</si>
  <si>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</si>
  <si>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</si>
  <si>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</si>
  <si>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</si>
  <si>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</si>
  <si>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</si>
  <si>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</si>
  <si>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</si>
  <si>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</si>
  <si>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</si>
  <si>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</si>
  <si>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</si>
  <si>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</si>
  <si>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</si>
  <si>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</si>
  <si>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</si>
  <si>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</si>
  <si>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</si>
  <si>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</si>
  <si>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</si>
  <si>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</si>
  <si>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</si>
  <si>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</si>
  <si>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</si>
  <si>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</si>
  <si>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</si>
  <si>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</si>
  <si>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</si>
  <si>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</si>
  <si>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</si>
  <si>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</si>
  <si>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</si>
  <si>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</si>
  <si>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</si>
  <si>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</si>
  <si>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</si>
  <si>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</si>
  <si>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</si>
  <si>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</si>
  <si>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</si>
  <si>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</si>
  <si>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</si>
  <si>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</si>
  <si>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</si>
  <si>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</si>
  <si>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</si>
  <si>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</si>
  <si>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</si>
  <si>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</si>
  <si>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</si>
  <si>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</si>
  <si>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</si>
  <si>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</si>
  <si>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</si>
  <si>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</si>
  <si>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</si>
  <si>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</si>
  <si>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</si>
  <si>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</si>
  <si>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</si>
  <si>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</si>
  <si>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</si>
  <si>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</si>
  <si>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</si>
  <si>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</si>
  <si>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</si>
  <si>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</si>
  <si>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</si>
  <si>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</si>
  <si>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</si>
  <si>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</si>
  <si>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</si>
  <si>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</si>
  <si>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</si>
  <si>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</si>
  <si>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</si>
  <si>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</si>
  <si>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</si>
  <si>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</si>
  <si>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</si>
  <si>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</si>
  <si>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</si>
  <si>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</si>
  <si>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</si>
  <si>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</si>
  <si>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</si>
  <si>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</si>
  <si>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</si>
  <si>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</si>
  <si>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</si>
  <si>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</si>
  <si>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</si>
  <si>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</si>
  <si>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</si>
  <si>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</si>
  <si>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</si>
  <si>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</si>
  <si>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</si>
  <si>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</si>
  <si>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</si>
  <si>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</si>
  <si>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</si>
  <si>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</si>
  <si>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</si>
  <si>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</si>
  <si>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</si>
  <si>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</si>
  <si>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</si>
  <si>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</si>
  <si>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</si>
  <si>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</si>
  <si>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</si>
  <si>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</si>
  <si>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</si>
  <si>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</si>
  <si>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</si>
  <si>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</si>
  <si>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</si>
  <si>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</si>
  <si>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</si>
  <si>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</si>
  <si>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</si>
  <si>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</si>
  <si>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</si>
  <si>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</si>
  <si>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</si>
  <si>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</si>
  <si>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</si>
  <si>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</si>
  <si>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</si>
  <si>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</si>
  <si>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</si>
  <si>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</si>
  <si>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</si>
  <si>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</si>
  <si>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</si>
  <si>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</si>
  <si>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</si>
  <si>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</si>
  <si>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</si>
  <si>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</si>
  <si>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</si>
  <si>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</si>
  <si>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</si>
  <si>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</si>
  <si>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</si>
  <si>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</si>
  <si>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</si>
  <si>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</si>
  <si>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</si>
  <si>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</si>
  <si>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</si>
  <si>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</si>
  <si>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</si>
  <si>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</si>
  <si>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</si>
  <si>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</si>
  <si>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</si>
  <si>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</si>
  <si>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</si>
  <si>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</si>
  <si>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</si>
  <si>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</si>
  <si>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</si>
  <si>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</si>
  <si>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</si>
  <si>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</si>
  <si>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</si>
  <si>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</si>
  <si>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</si>
  <si>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</si>
  <si>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</si>
  <si>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</si>
  <si>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</si>
  <si>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</si>
  <si>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</si>
  <si>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</si>
  <si>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</si>
  <si>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</si>
  <si>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</si>
  <si>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</si>
  <si>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</si>
  <si>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</si>
  <si>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</si>
  <si>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</si>
  <si>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</si>
  <si>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</si>
  <si>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</si>
  <si>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</si>
  <si>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</si>
  <si>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</si>
  <si>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</si>
  <si>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</si>
  <si>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</si>
  <si>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</si>
  <si>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</si>
  <si>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</si>
  <si>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</si>
  <si>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</si>
  <si>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</si>
  <si>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</si>
  <si>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</si>
  <si>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</si>
  <si>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</si>
  <si>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</si>
  <si>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</si>
  <si>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</si>
  <si>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</si>
  <si>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</si>
  <si>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</si>
  <si>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</si>
  <si>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</si>
  <si>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</si>
  <si>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</si>
  <si>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</si>
  <si>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</si>
  <si>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</si>
  <si>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</si>
  <si>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</si>
  <si>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</si>
  <si>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</si>
  <si>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</si>
  <si>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</si>
  <si>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</si>
  <si>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</si>
  <si>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</si>
  <si>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</si>
  <si>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</si>
  <si>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</si>
  <si>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</si>
  <si>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</si>
  <si>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</si>
  <si>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</si>
  <si>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</si>
  <si>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</si>
  <si>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</si>
  <si>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</si>
  <si>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</si>
  <si>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</si>
  <si>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</si>
  <si>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</si>
  <si>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</si>
  <si>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</si>
  <si>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</si>
  <si>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</si>
  <si>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</si>
  <si>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</si>
  <si>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</si>
  <si>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</si>
  <si>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</si>
  <si>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</si>
  <si>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</si>
  <si>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</si>
  <si>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</si>
  <si>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</si>
  <si>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</si>
  <si>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</si>
  <si>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</si>
  <si>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</si>
  <si>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</si>
  <si>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</si>
  <si>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</si>
  <si>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</si>
  <si>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</si>
  <si>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</si>
  <si>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</si>
  <si>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</si>
  <si>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</si>
  <si>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</si>
  <si>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</si>
  <si>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</si>
  <si>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</si>
  <si>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</si>
  <si>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</si>
  <si>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</si>
  <si>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</si>
  <si>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</si>
  <si>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</si>
  <si>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</si>
  <si>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</si>
  <si>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</si>
  <si>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</si>
  <si>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</si>
  <si>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</si>
  <si>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</si>
  <si>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</si>
  <si>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</si>
  <si>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</si>
  <si>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</si>
  <si>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</si>
  <si>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</si>
  <si>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</si>
  <si>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</si>
  <si>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</si>
  <si>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</si>
  <si>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</si>
  <si>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</si>
  <si>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</si>
  <si>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</si>
  <si>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</si>
  <si>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</si>
  <si>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</si>
  <si>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</si>
  <si>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</si>
  <si>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</si>
  <si>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</si>
  <si>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</si>
  <si>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</si>
  <si>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</si>
  <si>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</si>
  <si>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</si>
  <si>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</si>
  <si>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</si>
  <si>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</si>
  <si>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</si>
  <si>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</si>
  <si>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</si>
  <si>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</si>
  <si>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</si>
  <si>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</si>
  <si>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</si>
  <si>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</si>
  <si>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</si>
  <si>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</si>
  <si>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</si>
  <si>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</si>
  <si>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</si>
  <si>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</si>
  <si>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</si>
  <si>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</si>
  <si>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</si>
  <si>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</si>
  <si>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</si>
  <si>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</si>
  <si>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</si>
  <si>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</si>
  <si>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</si>
  <si>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</si>
  <si>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</si>
  <si>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</si>
  <si>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</si>
  <si>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</si>
  <si>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</si>
  <si>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</si>
  <si>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</si>
  <si>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</si>
  <si>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</si>
  <si>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</si>
  <si>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</si>
  <si>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</si>
  <si>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</si>
  <si>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</si>
  <si>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</si>
  <si>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</si>
  <si>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</si>
  <si>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</si>
  <si>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</si>
  <si>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</si>
  <si>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</si>
  <si>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</si>
  <si>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</si>
  <si>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</si>
  <si>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</si>
  <si>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</si>
  <si>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</si>
  <si>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</si>
  <si>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</si>
  <si>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</si>
  <si>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</si>
  <si>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</si>
  <si>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</si>
  <si>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</si>
  <si>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</si>
  <si>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</si>
  <si>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</si>
  <si>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</si>
  <si>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</si>
  <si>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</si>
  <si>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</si>
  <si>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</si>
  <si>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</si>
  <si>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</si>
  <si>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</si>
  <si>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</si>
  <si>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</si>
  <si>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</si>
  <si>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</si>
  <si>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</si>
  <si>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</si>
  <si>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</si>
  <si>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</si>
  <si>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</si>
  <si>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</si>
  <si>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</si>
  <si>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</si>
  <si>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</si>
  <si>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</si>
  <si>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</si>
  <si>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</si>
  <si>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</si>
  <si>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</si>
  <si>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</si>
  <si>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</si>
  <si>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</si>
  <si>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</si>
  <si>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</si>
  <si>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</si>
  <si>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</si>
  <si>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</si>
  <si>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</si>
  <si>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</si>
  <si>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</si>
  <si>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</si>
  <si>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</si>
  <si>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</si>
  <si>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</si>
  <si>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</si>
  <si>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</si>
  <si>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</si>
  <si>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</si>
  <si>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</si>
  <si>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</si>
  <si>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</si>
  <si>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</si>
  <si>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</si>
  <si>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</si>
  <si>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</si>
  <si>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</si>
  <si>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</si>
  <si>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</si>
  <si>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</si>
  <si>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</si>
  <si>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</si>
  <si>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</si>
  <si>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</si>
  <si>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</si>
  <si>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</si>
  <si>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</si>
  <si>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</si>
  <si>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</si>
  <si>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</si>
  <si>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</si>
  <si>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</si>
  <si>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</si>
  <si>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</si>
  <si>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</si>
  <si>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</si>
  <si>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</si>
  <si>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</si>
  <si>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</si>
  <si>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</si>
  <si>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</si>
  <si>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</si>
  <si>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</si>
  <si>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</si>
  <si>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</si>
  <si>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</si>
  <si>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</si>
  <si>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</si>
  <si>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</si>
  <si>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</si>
  <si>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</si>
  <si>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</si>
  <si>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</si>
  <si>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</si>
  <si>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</si>
  <si>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</si>
  <si>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</si>
  <si>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</si>
  <si>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</si>
  <si>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</si>
  <si>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</si>
  <si>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</si>
  <si>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</si>
  <si>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</si>
  <si>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</si>
  <si>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</si>
  <si>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</si>
  <si>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</si>
  <si>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</si>
  <si>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</si>
  <si>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</si>
  <si>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</si>
  <si>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</si>
  <si>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</si>
  <si>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</si>
  <si>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</si>
  <si>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</si>
  <si>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</si>
  <si>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</si>
  <si>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</si>
  <si>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</si>
  <si>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</si>
  <si>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</si>
  <si>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</si>
  <si>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</si>
  <si>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</si>
  <si>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</si>
  <si>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</si>
  <si>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</si>
  <si>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</si>
  <si>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</si>
  <si>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</si>
  <si>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</si>
  <si>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</si>
  <si>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</si>
  <si>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</si>
  <si>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</si>
  <si>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</si>
  <si>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</si>
  <si>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</si>
  <si>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</si>
  <si>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</si>
  <si>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</si>
  <si>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</si>
  <si>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</si>
  <si>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</si>
  <si>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</si>
  <si>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</si>
  <si>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</si>
  <si>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</si>
  <si>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</si>
  <si>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</si>
  <si>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</si>
  <si>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</si>
  <si>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</si>
  <si>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</si>
  <si>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</si>
  <si>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</si>
  <si>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</si>
  <si>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</si>
  <si>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</si>
  <si>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</si>
  <si>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</si>
  <si>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</si>
  <si>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</si>
  <si>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</si>
  <si>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</si>
  <si>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</si>
  <si>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</si>
  <si>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</si>
  <si>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</si>
  <si>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</si>
  <si>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</si>
  <si>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</si>
  <si>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</si>
  <si>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</si>
  <si>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</si>
  <si>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</si>
  <si>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</si>
  <si>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</si>
  <si>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</si>
  <si>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</si>
  <si>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</si>
  <si>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</si>
  <si>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</si>
  <si>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</si>
  <si>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</si>
  <si>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</si>
  <si>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</si>
  <si>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</si>
  <si>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</si>
  <si>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</si>
  <si>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</si>
  <si>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</si>
  <si>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</si>
  <si>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</si>
  <si>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</si>
  <si>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</si>
  <si>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</si>
  <si>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</si>
  <si>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</si>
  <si>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</si>
  <si>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</si>
  <si>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</si>
  <si>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</si>
  <si>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</si>
  <si>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</si>
  <si>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</si>
  <si>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</si>
  <si>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</si>
  <si>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</si>
  <si>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</si>
  <si>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</si>
  <si>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</si>
  <si>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</si>
  <si>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</si>
  <si>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</si>
  <si>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</si>
  <si>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</si>
  <si>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</si>
  <si>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</si>
  <si>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</si>
  <si>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</si>
  <si>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</si>
  <si>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</si>
  <si>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</si>
  <si>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</si>
  <si>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</si>
  <si>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</si>
  <si>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</si>
  <si>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</si>
  <si>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</si>
  <si>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</si>
  <si>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</si>
  <si>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</si>
  <si>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</si>
  <si>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</si>
  <si>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</si>
  <si>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</si>
  <si>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</si>
  <si>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</si>
  <si>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</si>
  <si>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</si>
  <si>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</si>
  <si>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</si>
  <si>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</si>
  <si>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</si>
  <si>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</si>
  <si>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</si>
  <si>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</si>
  <si>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</si>
  <si>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</si>
  <si>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</si>
  <si>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</si>
  <si>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</si>
  <si>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</si>
  <si>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</si>
  <si>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</si>
  <si>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</si>
  <si>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</si>
  <si>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</si>
  <si>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</si>
  <si>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</si>
  <si>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</si>
  <si>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</si>
  <si>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</si>
  <si>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</si>
  <si>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</si>
  <si>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</si>
  <si>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</si>
  <si>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</si>
  <si>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</si>
  <si>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</si>
  <si>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</si>
  <si>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</si>
  <si>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</si>
  <si>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</si>
  <si>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</si>
  <si>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</si>
  <si>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</si>
  <si>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</si>
  <si>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</si>
  <si>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</si>
  <si>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</si>
  <si>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</si>
  <si>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</si>
  <si>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</si>
  <si>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</si>
  <si>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</si>
  <si>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</si>
  <si>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</si>
  <si>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</si>
  <si>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</si>
  <si>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</si>
  <si>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</si>
  <si>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</si>
  <si>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</si>
  <si>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</si>
  <si>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</si>
  <si>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</si>
  <si>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</si>
  <si>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</si>
  <si>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</si>
  <si>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</si>
  <si>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</si>
  <si>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</si>
  <si>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</si>
  <si>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</si>
  <si>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</si>
  <si>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</si>
  <si>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</si>
  <si>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</si>
  <si>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</si>
  <si>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</si>
  <si>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</si>
  <si>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</si>
  <si>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</si>
  <si>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</si>
  <si>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</si>
  <si>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</si>
  <si>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</si>
  <si>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</si>
  <si>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</si>
  <si>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</si>
  <si>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</si>
  <si>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</si>
  <si>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</si>
  <si>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</si>
  <si>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</si>
  <si>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</si>
  <si>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</si>
  <si>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</si>
  <si>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</si>
  <si>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</si>
  <si>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</si>
  <si>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</si>
  <si>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</si>
  <si>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</si>
  <si>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</si>
  <si>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</si>
  <si>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</si>
  <si>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</si>
  <si>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</si>
  <si>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</si>
  <si>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</si>
  <si>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</si>
  <si>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</si>
  <si>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</si>
  <si>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</si>
  <si>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</si>
  <si>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</si>
  <si>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</si>
  <si>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</si>
  <si>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</si>
  <si>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</si>
  <si>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</si>
  <si>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</si>
  <si>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</si>
  <si>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</si>
  <si>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</si>
  <si>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</si>
  <si>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</si>
  <si>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</si>
  <si>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</si>
  <si>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</si>
  <si>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</si>
  <si>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</si>
  <si>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</si>
  <si>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</si>
  <si>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</si>
  <si>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</si>
  <si>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</si>
  <si>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</si>
  <si>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</si>
  <si>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</si>
  <si>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</si>
  <si>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</si>
  <si>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</si>
  <si>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</si>
  <si>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</si>
  <si>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</si>
  <si>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</si>
  <si>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</si>
  <si>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</si>
  <si>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</si>
  <si>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</si>
  <si>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</si>
  <si>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</si>
  <si>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</si>
  <si>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</si>
  <si>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</si>
  <si>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</si>
  <si>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</si>
  <si>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</si>
  <si>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</si>
  <si>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</si>
  <si>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</si>
  <si>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</si>
  <si>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</si>
  <si>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</si>
  <si>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</si>
  <si>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</si>
  <si>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</si>
  <si>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</si>
  <si>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</si>
  <si>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</si>
  <si>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</si>
  <si>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</si>
  <si>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</si>
  <si>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</si>
  <si>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</si>
  <si>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</si>
  <si>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</si>
  <si>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</si>
  <si>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</si>
  <si>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</si>
  <si>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</si>
  <si>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</si>
  <si>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</si>
  <si>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</si>
  <si>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</si>
  <si>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</si>
  <si>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</si>
  <si>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</si>
  <si>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</si>
  <si>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</si>
  <si>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</si>
  <si>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</si>
  <si>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</si>
  <si>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</si>
  <si>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</si>
  <si>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</si>
  <si>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</si>
  <si>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</si>
  <si>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</si>
  <si>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</si>
  <si>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</si>
  <si>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</si>
  <si>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</si>
  <si>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</si>
  <si>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</si>
  <si>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</si>
  <si>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</si>
  <si>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</si>
  <si>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</si>
  <si>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</si>
  <si>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</si>
  <si>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</si>
  <si>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</si>
  <si>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</si>
  <si>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</si>
  <si>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</si>
  <si>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</si>
  <si>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</si>
  <si>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</si>
  <si>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</si>
  <si>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</si>
  <si>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</si>
  <si>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</si>
  <si>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</si>
  <si>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</si>
  <si>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</si>
  <si>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</si>
  <si>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</si>
  <si>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</si>
  <si>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</si>
  <si>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</si>
  <si>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</si>
  <si>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</si>
  <si>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</si>
  <si>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</si>
  <si>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</si>
  <si>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</si>
  <si>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</si>
  <si>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</si>
  <si>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</si>
  <si>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</si>
  <si>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</si>
  <si>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</si>
  <si>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</si>
  <si>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</si>
  <si>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</si>
  <si>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</si>
  <si>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</si>
  <si>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</si>
  <si>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</si>
  <si>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</si>
  <si>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</si>
  <si>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</si>
  <si>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</si>
  <si>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</si>
  <si>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</si>
  <si>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</si>
  <si>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</si>
  <si>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</si>
  <si>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</si>
  <si>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</si>
  <si>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</si>
  <si>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</si>
  <si>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</si>
  <si>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</si>
  <si>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</si>
  <si>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</si>
  <si>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</si>
  <si>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</si>
  <si>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</si>
  <si>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</si>
  <si>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</si>
  <si>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</si>
  <si>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</si>
  <si>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</si>
  <si>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</si>
  <si>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</si>
  <si>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</si>
  <si>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</si>
  <si>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</si>
  <si>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</si>
  <si>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</si>
  <si>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</si>
  <si>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</si>
  <si>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</si>
  <si>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</si>
  <si>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</si>
  <si>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</si>
  <si>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</si>
  <si>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</si>
  <si>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</si>
  <si>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</si>
  <si>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</si>
  <si>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</si>
  <si>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</si>
  <si>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</si>
  <si>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</si>
  <si>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</si>
  <si>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</si>
  <si>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</si>
  <si>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</si>
  <si>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</si>
  <si>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</si>
  <si>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</si>
  <si>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</si>
  <si>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</si>
  <si>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</si>
  <si>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</si>
  <si>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</si>
  <si>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</si>
  <si>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</si>
  <si>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</si>
  <si>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</si>
  <si>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</si>
  <si>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</si>
  <si>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</si>
  <si>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</si>
  <si>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</si>
  <si>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</si>
  <si>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</si>
  <si>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</si>
  <si>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</si>
  <si>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</si>
  <si>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</si>
  <si>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</si>
  <si>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</si>
  <si>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</si>
  <si>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</si>
  <si>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</si>
  <si>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</si>
  <si>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</si>
  <si>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</si>
  <si>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</si>
  <si>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</si>
  <si>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</si>
  <si>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</si>
  <si>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</si>
  <si>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</si>
  <si>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</si>
  <si>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</si>
  <si>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</si>
  <si>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</si>
  <si>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</si>
  <si>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</si>
  <si>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</si>
  <si>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</si>
  <si>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</si>
  <si>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</si>
  <si>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</si>
  <si>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</si>
  <si>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</si>
  <si>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</si>
  <si>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</si>
  <si>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</si>
  <si>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</si>
  <si>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</si>
  <si>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</si>
  <si>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</si>
  <si>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</si>
  <si>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</si>
  <si>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</si>
  <si>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</si>
  <si>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</si>
  <si>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</si>
  <si>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</si>
  <si>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</si>
  <si>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</si>
  <si>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</si>
  <si>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</si>
  <si>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</si>
  <si>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</si>
  <si>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</si>
  <si>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</si>
  <si>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</si>
  <si>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</si>
  <si>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</si>
  <si>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</si>
  <si>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</si>
  <si>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</si>
  <si>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</si>
  <si>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</si>
  <si>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</si>
  <si>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</si>
  <si>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</si>
  <si>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</si>
  <si>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</si>
  <si>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</si>
  <si>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</si>
  <si>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</si>
  <si>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</si>
  <si>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</si>
  <si>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</si>
  <si>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</si>
  <si>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</si>
  <si>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</si>
  <si>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</si>
  <si>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</si>
  <si>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</si>
  <si>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</si>
  <si>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</si>
  <si>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</si>
  <si>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</si>
  <si>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</si>
  <si>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</si>
  <si>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</si>
  <si>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</si>
  <si>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</si>
  <si>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</si>
  <si>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</si>
  <si>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</si>
  <si>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</si>
  <si>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</si>
  <si>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</si>
  <si>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</si>
  <si>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</si>
  <si>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</si>
  <si>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</si>
  <si>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</si>
  <si>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</si>
  <si>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</si>
  <si>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</si>
  <si>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</si>
  <si>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</si>
  <si>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</si>
  <si>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</si>
  <si>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</si>
  <si>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</si>
  <si>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</si>
  <si>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</si>
  <si>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</si>
  <si>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</si>
  <si>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</si>
  <si>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</si>
  <si>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</si>
  <si>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</si>
  <si>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</si>
  <si>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</si>
  <si>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</si>
  <si>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</si>
  <si>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</si>
  <si>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</si>
  <si>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</si>
  <si>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</si>
  <si>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</si>
  <si>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</si>
  <si>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</si>
  <si>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</si>
  <si>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</si>
  <si>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</si>
  <si>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</si>
  <si>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</si>
  <si>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</si>
  <si>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</si>
  <si>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</si>
  <si>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</si>
  <si>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</si>
  <si>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</si>
  <si>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</si>
  <si>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</si>
  <si>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</si>
  <si>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</si>
  <si>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</si>
  <si>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</si>
  <si>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</si>
  <si>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</si>
  <si>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</si>
  <si>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</si>
  <si>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</si>
  <si>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</si>
  <si>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</si>
  <si>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</si>
  <si>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</si>
  <si>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</si>
  <si>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</si>
  <si>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</si>
  <si>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</si>
  <si>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</si>
  <si>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</si>
  <si>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</si>
  <si>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</si>
  <si>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</si>
  <si>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</si>
  <si>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</si>
  <si>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</si>
  <si>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</si>
  <si>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</si>
  <si>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</si>
  <si>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</si>
  <si>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</si>
  <si>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</si>
  <si>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</si>
  <si>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</si>
  <si>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</si>
  <si>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</si>
  <si>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</si>
  <si>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</si>
  <si>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</si>
  <si>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</si>
  <si>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</si>
  <si>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</si>
  <si>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</si>
  <si>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</si>
  <si>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</si>
  <si>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</si>
  <si>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</si>
  <si>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</si>
  <si>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</si>
  <si>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</si>
  <si>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</si>
  <si>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</si>
  <si>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</si>
  <si>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</si>
  <si>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</si>
  <si>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</si>
  <si>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</si>
  <si>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</si>
  <si>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</si>
  <si>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</si>
  <si>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</si>
  <si>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</si>
  <si>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</si>
  <si>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</si>
  <si>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</si>
  <si>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</si>
  <si>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</si>
  <si>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</si>
  <si>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</si>
  <si>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</si>
  <si>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</si>
  <si>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</si>
  <si>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</si>
  <si>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</si>
  <si>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</si>
  <si>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</si>
  <si>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</si>
  <si>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</si>
  <si>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</si>
  <si>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</si>
  <si>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</si>
  <si>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</si>
  <si>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</si>
  <si>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</si>
  <si>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</si>
  <si>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</si>
  <si>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</si>
  <si>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</si>
  <si>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</si>
  <si>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</si>
  <si>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</si>
  <si>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</si>
  <si>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</si>
  <si>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</si>
  <si>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</si>
  <si>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</si>
  <si>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</si>
  <si>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</si>
  <si>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</si>
  <si>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</si>
  <si>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</si>
  <si>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</si>
  <si>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</si>
  <si>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</si>
  <si>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</si>
  <si>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</si>
  <si>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</si>
  <si>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</si>
  <si>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</si>
  <si>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</si>
  <si>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</si>
  <si>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</si>
  <si>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</si>
  <si>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</si>
  <si>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</si>
  <si>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</si>
  <si>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</si>
  <si>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</si>
  <si>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</si>
  <si>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</si>
  <si>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</si>
  <si>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</si>
  <si>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</si>
  <si>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</si>
  <si>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</si>
  <si>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</si>
  <si>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</si>
  <si>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</si>
  <si>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</si>
  <si>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</si>
  <si>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</si>
  <si>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</si>
  <si>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</si>
  <si>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</si>
  <si>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</si>
  <si>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</si>
  <si>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</si>
  <si>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</si>
  <si>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</si>
  <si>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</si>
  <si>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</si>
  <si>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</si>
  <si>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</si>
  <si>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</si>
  <si>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</si>
  <si>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</si>
  <si>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</si>
  <si>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</si>
  <si>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</si>
  <si>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</si>
  <si>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</si>
  <si>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</si>
  <si>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</si>
  <si>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</si>
  <si>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</si>
  <si>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</si>
  <si>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</si>
  <si>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</si>
  <si>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</si>
  <si>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</si>
  <si>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</si>
  <si>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</si>
  <si>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</si>
  <si>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</si>
  <si>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</si>
  <si>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</si>
  <si>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</si>
  <si>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</si>
  <si>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</si>
  <si>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</si>
  <si>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</si>
  <si>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</si>
  <si>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</si>
  <si>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</si>
  <si>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</si>
  <si>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</si>
  <si>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</si>
  <si>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</si>
  <si>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</si>
  <si>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</si>
  <si>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</si>
  <si>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</si>
  <si>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</si>
  <si>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</si>
  <si>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</si>
  <si>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</si>
  <si>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</si>
  <si>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</si>
  <si>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</si>
  <si>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</si>
  <si>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</si>
  <si>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</si>
  <si>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</si>
  <si>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</si>
  <si>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</si>
  <si>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</si>
  <si>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</si>
  <si>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</si>
  <si>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</si>
  <si>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</si>
  <si>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</si>
  <si>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</si>
  <si>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</si>
  <si>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</si>
  <si>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</si>
  <si>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</si>
  <si>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</si>
  <si>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</si>
  <si>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</si>
  <si>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</si>
  <si>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</si>
  <si>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</si>
  <si>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</si>
  <si>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</si>
  <si>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</si>
  <si>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</si>
  <si>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</si>
  <si>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</si>
  <si>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</si>
  <si>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</si>
  <si>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</si>
  <si>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</si>
  <si>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</si>
  <si>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</si>
  <si>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</si>
  <si>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</si>
  <si>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</si>
  <si>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</si>
  <si>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</si>
  <si>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</si>
  <si>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</si>
  <si>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</si>
  <si>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</si>
  <si>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</si>
  <si>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</si>
  <si>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</si>
  <si>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</si>
  <si>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</si>
  <si>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</si>
  <si>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</si>
  <si>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</si>
  <si>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</si>
  <si>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</si>
  <si>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</si>
  <si>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</si>
  <si>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</si>
  <si>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</si>
  <si>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</si>
  <si>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</si>
  <si>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</si>
  <si>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</si>
  <si>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</si>
  <si>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</si>
  <si>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</si>
  <si>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</si>
  <si>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</si>
  <si>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</si>
  <si>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</si>
  <si>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</si>
  <si>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</si>
  <si>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</si>
  <si>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</si>
  <si>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</si>
  <si>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</si>
  <si>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</si>
  <si>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</si>
  <si>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</si>
  <si>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</si>
  <si>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</si>
  <si>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</si>
  <si>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</si>
  <si>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</si>
  <si>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</si>
  <si>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</si>
  <si>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</si>
  <si>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</si>
  <si>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</si>
  <si>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</si>
  <si>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</si>
  <si>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</si>
  <si>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</si>
  <si>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</si>
  <si>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</si>
  <si>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</si>
  <si>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</si>
  <si>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</si>
  <si>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</si>
  <si>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</si>
  <si>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</si>
  <si>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</si>
  <si>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</si>
  <si>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</si>
  <si>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</si>
  <si>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</si>
  <si>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</si>
  <si>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</si>
  <si>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</si>
  <si>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</si>
  <si>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</si>
  <si>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</si>
  <si>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</si>
  <si>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</si>
  <si>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</si>
  <si>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</si>
  <si>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</si>
  <si>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</si>
  <si>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</si>
  <si>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</si>
  <si>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</si>
  <si>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</si>
  <si>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</si>
  <si>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</si>
  <si>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</si>
  <si>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</si>
  <si>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</si>
  <si>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</si>
  <si>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</si>
  <si>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</si>
  <si>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</si>
  <si>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</si>
  <si>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</si>
  <si>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</si>
  <si>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</si>
  <si>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</si>
  <si>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</si>
  <si>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</si>
  <si>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</si>
  <si>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</si>
  <si>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</si>
  <si>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</si>
  <si>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</si>
  <si>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</si>
  <si>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</si>
  <si>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</si>
  <si>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</si>
  <si>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</si>
  <si>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</si>
  <si>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</si>
  <si>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</si>
  <si>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</si>
  <si>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</si>
  <si>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</si>
  <si>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</si>
  <si>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</si>
  <si>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</si>
  <si>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</si>
  <si>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</si>
  <si>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</si>
  <si>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</si>
  <si>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</si>
  <si>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</si>
  <si>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</si>
  <si>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</si>
  <si>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</si>
  <si>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</si>
  <si>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</si>
  <si>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</si>
  <si>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</si>
  <si>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</si>
  <si>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</si>
  <si>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</si>
  <si>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</si>
  <si>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</si>
  <si>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</si>
  <si>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</si>
  <si>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</si>
  <si>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</si>
  <si>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</si>
  <si>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</si>
  <si>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</si>
  <si>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</si>
  <si>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</si>
  <si>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</si>
  <si>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</si>
  <si>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</si>
  <si>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</si>
  <si>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</si>
  <si>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</si>
  <si>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</si>
  <si>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</si>
  <si>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</si>
  <si>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</si>
  <si>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</si>
  <si>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</si>
  <si>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</si>
  <si>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</si>
  <si>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</si>
  <si>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</si>
  <si>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</si>
  <si>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</si>
  <si>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</si>
  <si>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</si>
  <si>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</si>
  <si>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</si>
  <si>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</si>
  <si>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</si>
  <si>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</si>
  <si>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</si>
  <si>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</si>
  <si>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</si>
  <si>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</si>
  <si>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</si>
  <si>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</si>
  <si>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</si>
  <si>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</si>
  <si>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</si>
  <si>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</si>
  <si>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</si>
  <si>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</si>
  <si>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</si>
  <si>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</si>
  <si>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</si>
  <si>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</si>
  <si>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</si>
  <si>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</si>
  <si>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</si>
  <si>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</si>
  <si>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</si>
  <si>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</si>
  <si>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</si>
  <si>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</si>
  <si>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</si>
  <si>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</si>
  <si>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</si>
  <si>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</si>
  <si>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</si>
  <si>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</si>
  <si>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</si>
  <si>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</si>
  <si>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</si>
  <si>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</si>
  <si>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</si>
  <si>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</si>
  <si>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</si>
  <si>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</si>
  <si>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</si>
  <si>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</si>
  <si>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</si>
  <si>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</si>
  <si>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</si>
  <si>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</si>
  <si>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</si>
  <si>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</si>
  <si>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</si>
  <si>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</si>
  <si>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</si>
  <si>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</si>
  <si>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</si>
  <si>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</si>
  <si>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</si>
  <si>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</si>
  <si>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</si>
  <si>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</si>
  <si>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</si>
  <si>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</si>
  <si>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</si>
  <si>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</si>
  <si>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</si>
  <si>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</si>
  <si>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</si>
  <si>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</si>
  <si>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</si>
  <si>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</si>
  <si>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</si>
  <si>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</si>
  <si>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</si>
  <si>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</si>
  <si>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</si>
  <si>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</si>
  <si>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</si>
  <si>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</si>
  <si>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</si>
  <si>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</si>
  <si>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</si>
  <si>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</si>
  <si>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</si>
  <si>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</si>
  <si>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</si>
  <si>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</si>
  <si>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</si>
  <si>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</si>
  <si>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</si>
  <si>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</si>
  <si>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</si>
  <si>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</si>
  <si>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</si>
  <si>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</si>
  <si>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</si>
  <si>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</si>
  <si>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</si>
  <si>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</si>
  <si>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</si>
  <si>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</si>
  <si>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</si>
  <si>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</si>
  <si>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</si>
  <si>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</si>
  <si>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</si>
  <si>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</si>
  <si>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</si>
  <si>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</si>
  <si>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</si>
  <si>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</si>
  <si>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</si>
  <si>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</si>
  <si>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</si>
  <si>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</si>
  <si>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</si>
  <si>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</si>
  <si>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</si>
  <si>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</si>
  <si>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</si>
  <si>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</si>
  <si>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</si>
  <si>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</si>
  <si>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</si>
  <si>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</si>
  <si>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</si>
  <si>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</si>
  <si>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</si>
  <si>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</si>
  <si>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</si>
  <si>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</si>
  <si>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</si>
  <si>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</si>
  <si>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</si>
  <si>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</si>
  <si>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</si>
  <si>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</si>
  <si>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</si>
  <si>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</si>
  <si>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</si>
  <si>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</si>
  <si>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</si>
  <si>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</si>
  <si>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</si>
  <si>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</si>
  <si>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</si>
  <si>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</si>
  <si>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</si>
  <si>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</si>
  <si>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</si>
  <si>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</si>
  <si>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</si>
  <si>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</si>
  <si>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</si>
  <si>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</si>
  <si>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</si>
  <si>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</si>
  <si>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</si>
  <si>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</si>
  <si>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</si>
  <si>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</si>
  <si>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</si>
  <si>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</si>
  <si>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</si>
  <si>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</si>
  <si>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</si>
  <si>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</si>
  <si>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</si>
  <si>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</si>
  <si>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</si>
  <si>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</si>
  <si>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</si>
  <si>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</si>
  <si>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</si>
  <si>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</si>
  <si>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</si>
  <si>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</si>
  <si>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</si>
  <si>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</si>
  <si>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</si>
  <si>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</si>
  <si>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</si>
  <si>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</si>
  <si>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</si>
  <si>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</si>
  <si>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</si>
  <si>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</si>
  <si>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</si>
  <si>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</si>
  <si>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</si>
  <si>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</si>
  <si>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</si>
  <si>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</si>
  <si>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</si>
  <si>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</si>
  <si>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</si>
  <si>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</si>
  <si>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</si>
  <si>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</si>
  <si>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</si>
  <si>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</si>
  <si>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</si>
  <si>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</si>
  <si>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</si>
  <si>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</si>
  <si>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</si>
  <si>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</si>
  <si>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</si>
  <si>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</si>
  <si>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</si>
  <si>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</si>
  <si>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</si>
  <si>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</si>
  <si>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</si>
  <si>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</si>
  <si>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</si>
  <si>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</si>
  <si>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</si>
  <si>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</si>
  <si>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</si>
  <si>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</si>
  <si>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</si>
  <si>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</si>
  <si>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</si>
  <si>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</si>
  <si>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</si>
  <si>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</si>
  <si>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</si>
  <si>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</si>
  <si>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</si>
  <si>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</si>
  <si>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</si>
  <si>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</si>
  <si>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</si>
  <si>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</si>
  <si>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</si>
  <si>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</si>
  <si>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</si>
  <si>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</si>
  <si>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</si>
  <si>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</si>
  <si>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</si>
  <si>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</si>
  <si>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</si>
  <si>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</si>
  <si>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</si>
  <si>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</si>
  <si>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</si>
  <si>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</si>
  <si>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</si>
  <si>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</si>
  <si>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</si>
  <si>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</si>
  <si>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</si>
  <si>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</si>
  <si>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</si>
  <si>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</si>
  <si>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</si>
  <si>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</si>
  <si>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</si>
  <si>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</si>
  <si>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</si>
  <si>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</si>
  <si>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</si>
  <si>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</si>
  <si>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</si>
  <si>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</si>
  <si>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</si>
  <si>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</si>
  <si>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</si>
  <si>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</si>
  <si>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</si>
  <si>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</si>
  <si>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</si>
  <si>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</si>
  <si>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</si>
  <si>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</si>
  <si>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</si>
  <si>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</si>
  <si>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</si>
  <si>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</si>
  <si>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</si>
  <si>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</si>
  <si>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</si>
  <si>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</si>
  <si>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</si>
  <si>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</si>
  <si>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</si>
  <si>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</si>
  <si>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</si>
  <si>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</si>
  <si>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</si>
  <si>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</si>
  <si>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</si>
  <si>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</si>
  <si>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</si>
  <si>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</si>
  <si>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</si>
  <si>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</si>
  <si>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</si>
  <si>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</si>
  <si>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</si>
  <si>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</si>
  <si>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</si>
  <si>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</si>
  <si>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</si>
  <si>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</si>
  <si>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</si>
  <si>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</si>
  <si>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</si>
  <si>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</si>
  <si>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</si>
  <si>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</si>
  <si>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</si>
  <si>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</si>
  <si>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</si>
  <si>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</si>
  <si>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</si>
  <si>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</si>
  <si>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</si>
  <si>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</si>
  <si>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</si>
  <si>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</si>
  <si>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</si>
  <si>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</si>
  <si>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</si>
  <si>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</si>
  <si>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</si>
  <si>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</si>
  <si>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</si>
  <si>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</si>
  <si>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</si>
  <si>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</si>
  <si>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</si>
  <si>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</si>
  <si>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</si>
  <si>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</si>
  <si>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</si>
  <si>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</si>
  <si>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</si>
  <si>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</si>
  <si>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</si>
  <si>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</si>
  <si>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</si>
  <si>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</si>
  <si>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</si>
  <si>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</si>
  <si>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</si>
  <si>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</si>
  <si>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</si>
  <si>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</si>
  <si>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</si>
  <si>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</si>
  <si>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</si>
  <si>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</si>
  <si>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</si>
  <si>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</si>
  <si>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</si>
  <si>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</si>
  <si>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</si>
  <si>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</si>
  <si>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</si>
  <si>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</si>
  <si>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</si>
  <si>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</si>
  <si>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</si>
  <si>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</si>
  <si>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</si>
  <si>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</si>
  <si>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</si>
  <si>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</si>
  <si>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</si>
  <si>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</si>
  <si>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</si>
  <si>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</si>
  <si>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</si>
  <si>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</si>
  <si>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</si>
  <si>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</si>
  <si>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</si>
  <si>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</si>
  <si>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</si>
  <si>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</si>
  <si>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</si>
  <si>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</si>
  <si>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</si>
  <si>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</si>
  <si>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</si>
  <si>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</si>
  <si>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</si>
  <si>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</si>
  <si>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</si>
  <si>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</si>
  <si>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</si>
  <si>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</si>
  <si>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</si>
  <si>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</si>
  <si>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</si>
  <si>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</si>
  <si>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</si>
  <si>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</si>
  <si>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</si>
  <si>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</si>
  <si>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</si>
  <si>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</si>
  <si>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</si>
  <si>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</si>
  <si>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</si>
  <si>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</si>
  <si>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</si>
  <si>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</si>
  <si>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</si>
  <si>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</si>
  <si>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</si>
  <si>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</si>
  <si>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</si>
  <si>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</si>
  <si>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</si>
  <si>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</si>
  <si>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</si>
  <si>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</si>
  <si>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</si>
  <si>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</si>
  <si>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</si>
  <si>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</si>
  <si>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</si>
  <si>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</si>
  <si>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</si>
  <si>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</si>
  <si>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</si>
  <si>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</si>
  <si>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</si>
  <si>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</si>
  <si>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</si>
  <si>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</si>
  <si>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</si>
  <si>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</si>
  <si>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</si>
  <si>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</si>
  <si>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</si>
  <si>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</si>
  <si>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</si>
  <si>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</si>
  <si>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</si>
  <si>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</si>
  <si>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</si>
  <si>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</si>
  <si>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</si>
  <si>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</si>
  <si>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</si>
  <si>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</si>
  <si>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</si>
  <si>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</si>
  <si>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</si>
  <si>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</si>
  <si>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</si>
  <si>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</si>
  <si>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</si>
  <si>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</si>
  <si>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</si>
  <si>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</si>
  <si>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</si>
  <si>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</si>
  <si>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</si>
  <si>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</si>
  <si>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</si>
  <si>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</si>
  <si>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</si>
  <si>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</si>
  <si>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</si>
  <si>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</si>
  <si>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</si>
  <si>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</si>
  <si>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</si>
  <si>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</si>
  <si>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</si>
  <si>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</si>
  <si>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</si>
  <si>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</si>
  <si>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</si>
  <si>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</si>
  <si>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</si>
  <si>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</si>
  <si>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</si>
  <si>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</si>
  <si>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</si>
  <si>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</si>
  <si>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</si>
  <si>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</si>
  <si>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</si>
  <si>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</si>
  <si>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</si>
  <si>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</si>
  <si>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</si>
  <si>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</si>
  <si>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</si>
  <si>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</si>
  <si>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</si>
  <si>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</si>
  <si>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</si>
  <si>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</si>
  <si>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</si>
  <si>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</si>
  <si>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</si>
  <si>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</si>
  <si>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</si>
  <si>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</si>
  <si>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</si>
  <si>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</si>
  <si>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</si>
  <si>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</si>
  <si>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</si>
  <si>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</si>
  <si>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</si>
  <si>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</si>
  <si>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</si>
  <si>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</si>
  <si>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</si>
  <si>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</si>
  <si>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</si>
  <si>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</si>
  <si>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</si>
  <si>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</si>
  <si>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</si>
  <si>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</si>
  <si>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</si>
  <si>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</si>
  <si>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</si>
  <si>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</si>
  <si>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</si>
  <si>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</si>
  <si>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</si>
  <si>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</si>
  <si>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</si>
  <si>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</si>
  <si>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</si>
  <si>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</si>
  <si>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</si>
  <si>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</si>
  <si>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</si>
  <si>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</si>
  <si>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</si>
  <si>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</si>
  <si>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</si>
  <si>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</si>
  <si>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</si>
  <si>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</si>
  <si>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</si>
  <si>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</si>
  <si>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</si>
  <si>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</si>
  <si>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</si>
  <si>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</si>
  <si>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</si>
  <si>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</si>
  <si>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</si>
  <si>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</si>
  <si>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</si>
  <si>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</si>
  <si>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</si>
  <si>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</si>
  <si>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</si>
  <si>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</si>
  <si>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</si>
  <si>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</si>
  <si>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</si>
  <si>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</si>
  <si>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</si>
  <si>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</si>
  <si>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</si>
  <si>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</si>
  <si>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</si>
  <si>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</si>
  <si>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</si>
  <si>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</si>
  <si>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</si>
  <si>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</si>
  <si>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</si>
  <si>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</si>
  <si>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</si>
  <si>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</si>
  <si>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</si>
  <si>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</si>
  <si>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</si>
  <si>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</si>
  <si>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</si>
  <si>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</si>
  <si>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</si>
  <si>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</si>
  <si>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</si>
  <si>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</si>
  <si>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</si>
  <si>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</si>
  <si>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</si>
  <si>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</si>
  <si>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</si>
  <si>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</si>
  <si>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</si>
  <si>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</si>
  <si>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</si>
  <si>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</si>
  <si>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</si>
  <si>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</si>
  <si>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</si>
  <si>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</si>
  <si>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</si>
  <si>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</si>
  <si>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</si>
  <si>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</si>
  <si>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</si>
  <si>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</si>
  <si>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</si>
  <si>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</si>
  <si>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</si>
  <si>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</si>
  <si>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</si>
  <si>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</si>
  <si>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</si>
  <si>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</si>
  <si>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</si>
  <si>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</si>
  <si>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</si>
  <si>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</si>
  <si>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</si>
  <si>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</si>
  <si>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</si>
  <si>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</si>
  <si>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</si>
  <si>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</si>
  <si>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</si>
  <si>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</si>
  <si>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</si>
  <si>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</si>
  <si>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</si>
  <si>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</si>
  <si>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</si>
  <si>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</si>
  <si>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</si>
  <si>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</si>
  <si>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</si>
  <si>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</si>
  <si>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</si>
  <si>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</si>
  <si>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</si>
  <si>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</si>
  <si>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</si>
  <si>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</si>
  <si>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</si>
  <si>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</si>
  <si>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</si>
  <si>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</si>
  <si>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</si>
  <si>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</si>
  <si>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</si>
  <si>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</si>
  <si>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</si>
  <si>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</si>
  <si>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</si>
  <si>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</si>
  <si>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</si>
  <si>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</si>
  <si>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</si>
  <si>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</si>
  <si>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</si>
  <si>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</si>
  <si>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</si>
  <si>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</si>
  <si>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</si>
  <si>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</si>
  <si>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</si>
  <si>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</si>
  <si>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</si>
  <si>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</si>
  <si>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</si>
  <si>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</si>
  <si>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</si>
  <si>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</si>
  <si>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</si>
  <si>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</si>
  <si>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</si>
  <si>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</si>
  <si>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</si>
  <si>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</si>
  <si>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</si>
  <si>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</si>
  <si>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</si>
  <si>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</si>
  <si>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</si>
  <si>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</si>
  <si>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</si>
  <si>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</si>
  <si>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</si>
  <si>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</si>
  <si>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</si>
  <si>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</si>
  <si>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</si>
  <si>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</si>
  <si>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</si>
  <si>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</si>
  <si>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</si>
  <si>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</si>
  <si>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</si>
  <si>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</si>
  <si>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</si>
  <si>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</si>
  <si>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</si>
  <si>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</si>
  <si>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</si>
  <si>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</si>
  <si>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</si>
  <si>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</si>
  <si>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</si>
  <si>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</si>
  <si>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</si>
  <si>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</si>
  <si>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</si>
  <si>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</si>
  <si>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</si>
  <si>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</si>
  <si>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</si>
  <si>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</si>
  <si>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</si>
  <si>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</si>
  <si>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</si>
  <si>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</si>
  <si>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</si>
  <si>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</si>
  <si>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</si>
  <si>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</si>
  <si>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</si>
  <si>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</si>
  <si>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</si>
  <si>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</si>
  <si>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</si>
  <si>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</si>
  <si>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</si>
  <si>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</si>
  <si>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</si>
  <si>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</si>
  <si>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</si>
  <si>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</si>
  <si>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</si>
  <si>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</si>
  <si>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</si>
  <si>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</si>
  <si>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</si>
  <si>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</si>
  <si>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</si>
  <si>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</si>
  <si>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</si>
  <si>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</si>
  <si>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</si>
  <si>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</si>
  <si>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</si>
  <si>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</si>
  <si>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</si>
  <si>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</si>
  <si>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</si>
  <si>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</si>
  <si>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</si>
  <si>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</si>
  <si>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</si>
  <si>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</si>
  <si>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</si>
  <si>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</si>
  <si>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</si>
  <si>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</si>
  <si>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</si>
  <si>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</si>
  <si>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</si>
  <si>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</si>
  <si>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</si>
  <si>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</si>
  <si>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</si>
  <si>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</si>
  <si>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</si>
  <si>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</si>
  <si>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</si>
  <si>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</si>
  <si>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</si>
  <si>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</si>
  <si>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</si>
  <si>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</si>
  <si>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</si>
  <si>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</si>
  <si>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</si>
  <si>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</si>
  <si>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</si>
  <si>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</si>
  <si>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</si>
  <si>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</si>
  <si>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</si>
  <si>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</si>
  <si>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</si>
  <si>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</si>
  <si>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</si>
  <si>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</si>
  <si>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</si>
  <si>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</si>
  <si>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</si>
  <si>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</si>
  <si>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</si>
  <si>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</si>
  <si>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</si>
  <si>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</si>
  <si>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</si>
  <si>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</si>
  <si>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</si>
  <si>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</si>
  <si>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</si>
  <si>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</si>
  <si>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</si>
  <si>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</si>
  <si>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</si>
  <si>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</si>
  <si>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</si>
  <si>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</si>
  <si>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</si>
  <si>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</si>
  <si>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</si>
  <si>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</si>
  <si>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</si>
  <si>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</si>
  <si>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</si>
  <si>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</si>
  <si>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</si>
  <si>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</si>
  <si>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</si>
  <si>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</si>
  <si>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</si>
  <si>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</si>
  <si>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</si>
  <si>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</si>
  <si>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</si>
  <si>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</si>
  <si>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</si>
  <si>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</si>
  <si>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</si>
  <si>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</si>
  <si>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</si>
  <si>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</si>
  <si>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</si>
  <si>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</si>
  <si>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</si>
  <si>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</si>
  <si>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</si>
  <si>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</si>
  <si>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</si>
  <si>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</si>
  <si>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</si>
  <si>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</si>
  <si>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</si>
  <si>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</si>
  <si>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</si>
  <si>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</si>
  <si>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</si>
  <si>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</si>
  <si>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</si>
  <si>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</si>
  <si>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</si>
  <si>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</si>
  <si>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</si>
  <si>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</si>
  <si>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</si>
  <si>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</si>
  <si>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</si>
  <si>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</si>
  <si>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</si>
  <si>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</si>
  <si>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</si>
  <si>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</si>
  <si>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</si>
  <si>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</si>
  <si>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</si>
  <si>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</si>
  <si>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</si>
  <si>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</si>
  <si>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</si>
  <si>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</si>
  <si>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</si>
  <si>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</si>
  <si>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</si>
  <si>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</si>
  <si>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</si>
  <si>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</si>
  <si>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</si>
  <si>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</si>
  <si>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</si>
  <si>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</si>
  <si>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</si>
  <si>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</si>
  <si>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</si>
  <si>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</si>
  <si>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</si>
  <si>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</si>
  <si>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</si>
  <si>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</si>
  <si>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</si>
  <si>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</si>
  <si>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</si>
  <si>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</si>
  <si>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</si>
  <si>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</si>
  <si>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</si>
  <si>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</si>
  <si>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</si>
  <si>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</si>
  <si>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</si>
  <si>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</si>
  <si>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</si>
  <si>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</si>
  <si>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</si>
  <si>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</si>
  <si>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</si>
  <si>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</si>
  <si>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</si>
  <si>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</si>
  <si>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</si>
  <si>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</si>
  <si>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</si>
  <si>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</si>
  <si>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</si>
  <si>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</si>
  <si>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</si>
  <si>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</si>
  <si>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</si>
  <si>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</si>
  <si>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</si>
  <si>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</si>
  <si>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</si>
  <si>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</si>
  <si>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</si>
  <si>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</si>
  <si>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</si>
  <si>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</si>
  <si>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</si>
  <si>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</si>
  <si>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</si>
  <si>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</si>
  <si>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</si>
  <si>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</si>
  <si>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</si>
  <si>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</si>
  <si>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</si>
  <si>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</si>
  <si>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</si>
  <si>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</si>
  <si>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</si>
  <si>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</si>
  <si>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</si>
  <si>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</si>
  <si>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</si>
  <si>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</si>
  <si>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</si>
  <si>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</si>
  <si>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</si>
  <si>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</si>
  <si>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</si>
  <si>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</si>
  <si>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</si>
  <si>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</si>
  <si>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</si>
  <si>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</si>
  <si>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</si>
  <si>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</si>
  <si>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</si>
  <si>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</si>
  <si>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</si>
  <si>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</si>
  <si>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</si>
  <si>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</si>
  <si>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</si>
  <si>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</si>
  <si>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</si>
  <si>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</si>
  <si>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</si>
  <si>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</si>
  <si>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</si>
  <si>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</si>
  <si>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</si>
  <si>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</si>
  <si>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</si>
  <si>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</si>
  <si>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</si>
  <si>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</si>
  <si>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</si>
  <si>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</si>
  <si>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</si>
  <si>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</si>
  <si>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</si>
  <si>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</si>
  <si>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</si>
  <si>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</si>
  <si>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</si>
  <si>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</si>
  <si>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</si>
  <si>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</si>
  <si>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</si>
  <si>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</si>
  <si>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</si>
  <si>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</si>
  <si>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</si>
  <si>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</si>
  <si>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</si>
  <si>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</si>
  <si>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</si>
  <si>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</si>
  <si>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</si>
  <si>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</si>
  <si>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</si>
  <si>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</si>
  <si>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</si>
  <si>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</si>
  <si>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</si>
  <si>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</si>
  <si>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</si>
  <si>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</si>
  <si>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</si>
  <si>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</si>
  <si>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</si>
  <si>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</si>
  <si>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</si>
  <si>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</si>
  <si>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</si>
  <si>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</si>
  <si>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</si>
  <si>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</si>
  <si>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</si>
  <si>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</si>
  <si>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</si>
  <si>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</si>
  <si>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</si>
  <si>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</si>
  <si>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</si>
  <si>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</si>
  <si>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</si>
  <si>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</si>
  <si>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</si>
  <si>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</si>
  <si>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</si>
  <si>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</si>
  <si>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</si>
  <si>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</si>
  <si>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</si>
  <si>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</si>
  <si>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</si>
  <si>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</si>
  <si>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</si>
  <si>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</si>
  <si>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</si>
  <si>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</si>
  <si>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</si>
  <si>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</si>
  <si>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</si>
  <si>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</si>
  <si>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</si>
  <si>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</si>
  <si>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</si>
  <si>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</si>
  <si>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</si>
  <si>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</si>
  <si>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</si>
  <si>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</si>
  <si>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</si>
  <si>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</si>
  <si>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</si>
  <si>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</si>
  <si>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</si>
  <si>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</si>
  <si>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</si>
  <si>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</si>
  <si>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</si>
  <si>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</si>
  <si>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</si>
  <si>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</si>
  <si>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</si>
  <si>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</si>
  <si>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</si>
  <si>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</si>
  <si>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</si>
  <si>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</si>
  <si>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</si>
  <si>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</si>
  <si>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</si>
  <si>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</si>
  <si>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</si>
  <si>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</si>
  <si>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</si>
  <si>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</si>
  <si>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</si>
  <si>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</si>
  <si>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</si>
  <si>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</si>
  <si>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</si>
  <si>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</si>
  <si>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</si>
  <si>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</si>
  <si>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</si>
  <si>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</si>
  <si>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</si>
  <si>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</si>
  <si>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</si>
  <si>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</si>
  <si>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</si>
  <si>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</si>
  <si>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</si>
  <si>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</si>
  <si>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</si>
  <si>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</si>
  <si>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</si>
  <si>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</si>
  <si>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</si>
  <si>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</si>
  <si>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</si>
  <si>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</si>
  <si>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</si>
  <si>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</si>
  <si>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</si>
  <si>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</si>
  <si>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</si>
  <si>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</si>
  <si>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</si>
  <si>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</si>
  <si>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</si>
  <si>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</si>
  <si>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</si>
  <si>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</si>
  <si>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</si>
  <si>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</si>
  <si>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</si>
  <si>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</si>
  <si>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</si>
  <si>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</si>
  <si>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</si>
  <si>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</si>
  <si>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</si>
  <si>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</si>
  <si>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</si>
  <si>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</si>
  <si>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</si>
  <si>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</si>
  <si>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</si>
  <si>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</si>
  <si>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</si>
  <si>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</si>
  <si>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</si>
  <si>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</si>
  <si>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</si>
  <si>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</si>
  <si>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</si>
  <si>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</si>
  <si>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</si>
  <si>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</si>
  <si>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</si>
  <si>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</si>
  <si>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</si>
  <si>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</si>
  <si>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</si>
  <si>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</si>
  <si>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</si>
  <si>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</si>
  <si>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</si>
  <si>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</si>
  <si>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</si>
  <si>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</si>
  <si>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</si>
  <si>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</si>
  <si>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</si>
  <si>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</si>
  <si>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</si>
  <si>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</si>
  <si>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</si>
  <si>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</si>
  <si>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</si>
  <si>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</si>
  <si>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</si>
  <si>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</si>
  <si>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</si>
  <si>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</si>
  <si>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</si>
  <si>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</si>
  <si>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</si>
  <si>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</si>
  <si>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</si>
  <si>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</si>
  <si>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</si>
  <si>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</si>
  <si>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</si>
  <si>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</si>
  <si>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</si>
  <si>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</si>
  <si>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</si>
  <si>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</si>
  <si>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</si>
  <si>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</si>
  <si>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</si>
  <si>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</si>
  <si>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</si>
  <si>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</si>
  <si>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</si>
  <si>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</si>
  <si>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</si>
  <si>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</si>
  <si>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</si>
  <si>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</si>
  <si>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</si>
  <si>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</si>
  <si>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</si>
  <si>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</si>
  <si>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</si>
  <si>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</si>
  <si>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</si>
  <si>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</si>
  <si>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</si>
  <si>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</si>
  <si>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</si>
  <si>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</si>
  <si>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</si>
  <si>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</si>
  <si>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</si>
  <si>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</si>
  <si>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</si>
  <si>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</si>
  <si>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</si>
  <si>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</si>
  <si>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</si>
  <si>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</si>
  <si>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</si>
  <si>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</si>
  <si>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</si>
  <si>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</si>
  <si>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</si>
  <si>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</si>
  <si>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</si>
  <si>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</si>
  <si>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</si>
  <si>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</si>
  <si>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</si>
  <si>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</si>
  <si>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</si>
  <si>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</si>
  <si>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</si>
  <si>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</si>
  <si>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</si>
  <si>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</si>
  <si>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</si>
  <si>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</si>
  <si>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</si>
  <si>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</si>
  <si>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</si>
  <si>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</si>
  <si>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</si>
  <si>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</si>
  <si>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</si>
  <si>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</si>
  <si>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</si>
  <si>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</si>
  <si>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</si>
  <si>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</si>
  <si>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</si>
  <si>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</si>
  <si>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</si>
  <si>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</si>
  <si>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</si>
  <si>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</si>
  <si>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</si>
  <si>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</si>
  <si>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</si>
  <si>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</si>
  <si>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</si>
  <si>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</si>
  <si>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</si>
  <si>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</si>
  <si>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</si>
  <si>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</si>
  <si>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</si>
  <si>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</si>
  <si>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</si>
  <si>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</si>
  <si>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</si>
  <si>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</si>
  <si>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</si>
  <si>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</si>
  <si>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</si>
  <si>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</si>
  <si>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</si>
  <si>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</si>
  <si>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</si>
  <si>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</si>
  <si>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</si>
  <si>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</si>
  <si>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</si>
  <si>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</si>
  <si>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</si>
  <si>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</si>
  <si>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</si>
  <si>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</si>
  <si>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</si>
  <si>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</si>
  <si>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</si>
  <si>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</si>
  <si>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</si>
  <si>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</si>
  <si>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</si>
  <si>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</si>
  <si>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</si>
  <si>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</si>
  <si>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</si>
  <si>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</si>
  <si>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</si>
  <si>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</si>
  <si>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</si>
  <si>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</si>
  <si>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</si>
  <si>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</si>
  <si>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</si>
  <si>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</si>
  <si>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</si>
  <si>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</si>
  <si>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</si>
  <si>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</si>
  <si>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</si>
  <si>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</si>
  <si>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</si>
  <si>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</si>
  <si>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</si>
  <si>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</si>
  <si>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</si>
  <si>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</si>
  <si>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</si>
  <si>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</si>
  <si>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</si>
  <si>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</si>
  <si>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</si>
  <si>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</si>
  <si>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</si>
  <si>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</si>
  <si>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</si>
  <si>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</si>
  <si>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</si>
  <si>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</si>
  <si>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</si>
  <si>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</si>
  <si>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</si>
  <si>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</si>
  <si>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</si>
  <si>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</si>
  <si>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</si>
  <si>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</si>
  <si>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</si>
  <si>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</si>
  <si>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</si>
  <si>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</si>
  <si>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</si>
  <si>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</si>
  <si>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</si>
  <si>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</si>
  <si>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</si>
  <si>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</si>
  <si>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</si>
  <si>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</si>
  <si>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</si>
  <si>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</si>
  <si>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</si>
  <si>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</si>
  <si>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</si>
  <si>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</si>
  <si>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</si>
  <si>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</si>
  <si>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</si>
  <si>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</si>
  <si>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</si>
  <si>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</si>
  <si>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</si>
  <si>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</si>
  <si>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</si>
  <si>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</si>
  <si>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</si>
  <si>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</si>
  <si>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</si>
  <si>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</si>
  <si>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</si>
  <si>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</si>
  <si>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</si>
  <si>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</si>
  <si>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</si>
  <si>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</si>
  <si>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</si>
  <si>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</si>
  <si>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</si>
  <si>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</si>
  <si>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</si>
  <si>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</si>
  <si>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</si>
  <si>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</si>
  <si>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</si>
  <si>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</si>
  <si>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</si>
  <si>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</si>
  <si>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</si>
  <si>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</si>
  <si>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</si>
  <si>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</si>
  <si>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</si>
  <si>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</si>
  <si>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</si>
  <si>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</si>
  <si>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</si>
  <si>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</si>
  <si>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</si>
  <si>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</si>
  <si>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</si>
  <si>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</si>
  <si>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</si>
  <si>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</si>
  <si>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</si>
  <si>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</si>
  <si>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</si>
  <si>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</si>
  <si>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</si>
  <si>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</si>
  <si>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</si>
  <si>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</si>
  <si>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</si>
  <si>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</si>
  <si>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</si>
  <si>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</si>
  <si>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</si>
  <si>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</si>
  <si>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</si>
  <si>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</si>
  <si>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</si>
  <si>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</si>
  <si>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</si>
  <si>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</si>
  <si>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</si>
  <si>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</si>
  <si>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</si>
  <si>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</si>
  <si>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</si>
  <si>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</si>
  <si>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</si>
  <si>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</si>
  <si>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</si>
  <si>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</si>
  <si>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</si>
  <si>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</si>
  <si>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</si>
  <si>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</si>
  <si>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</si>
  <si>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</si>
  <si>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</si>
  <si>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</si>
  <si>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</si>
  <si>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</si>
  <si>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</si>
  <si>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</si>
  <si>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</si>
  <si>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</si>
  <si>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</si>
  <si>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</si>
  <si>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</si>
  <si>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</si>
  <si>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</si>
  <si>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</si>
  <si>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</si>
  <si>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</si>
  <si>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</si>
  <si>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</si>
  <si>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</si>
  <si>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</si>
  <si>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</si>
  <si>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</si>
  <si>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</si>
  <si>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</si>
  <si>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</si>
  <si>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</si>
  <si>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</si>
  <si>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</si>
  <si>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</si>
  <si>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</si>
  <si>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</si>
  <si>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</si>
  <si>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</si>
  <si>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</si>
  <si>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</si>
  <si>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</si>
  <si>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</si>
  <si>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</si>
  <si>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</si>
  <si>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</si>
  <si>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</si>
  <si>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</si>
  <si>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</si>
  <si>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</si>
  <si>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</si>
  <si>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</si>
  <si>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</si>
  <si>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</si>
  <si>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</si>
  <si>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</si>
  <si>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</si>
  <si>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</si>
  <si>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</si>
  <si>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</si>
  <si>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</si>
  <si>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</si>
  <si>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</si>
  <si>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</si>
  <si>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</si>
  <si>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</si>
  <si>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</si>
  <si>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</si>
  <si>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</si>
  <si>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</si>
  <si>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</si>
  <si>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</si>
  <si>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</si>
  <si>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</si>
  <si>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</si>
  <si>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</si>
  <si>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</si>
  <si>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</si>
  <si>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</si>
  <si>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</si>
  <si>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</si>
  <si>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</si>
  <si>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</si>
  <si>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</si>
  <si>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</si>
  <si>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</si>
  <si>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</si>
  <si>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</si>
  <si>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</si>
  <si>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</si>
  <si>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</si>
  <si>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</si>
  <si>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</si>
  <si>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</si>
  <si>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</si>
  <si>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</si>
  <si>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</si>
  <si>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</si>
  <si>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</si>
  <si>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</si>
  <si>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</si>
  <si>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</si>
  <si>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</si>
  <si>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</si>
  <si>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</si>
  <si>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</si>
  <si>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</si>
  <si>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</si>
  <si>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</si>
  <si>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</si>
  <si>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</si>
  <si>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</si>
  <si>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</si>
  <si>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</si>
  <si>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</si>
  <si>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</si>
  <si>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</si>
  <si>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</si>
  <si>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</si>
  <si>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</si>
  <si>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</si>
  <si>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</si>
  <si>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</si>
  <si>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</si>
  <si>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</si>
  <si>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</si>
  <si>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</si>
  <si>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</si>
  <si>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</si>
  <si>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</si>
  <si>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</si>
  <si>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</si>
  <si>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</si>
  <si>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</si>
  <si>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</si>
  <si>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</si>
  <si>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</si>
  <si>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</si>
  <si>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</si>
  <si>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</si>
  <si>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</si>
  <si>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</si>
  <si>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</si>
  <si>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</si>
  <si>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</si>
  <si>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</si>
  <si>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</si>
  <si>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</si>
  <si>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</si>
  <si>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</si>
  <si>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</si>
  <si>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</si>
  <si>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</si>
  <si>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</si>
  <si>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</si>
  <si>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</si>
  <si>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</si>
  <si>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</si>
  <si>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</si>
  <si>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</si>
  <si>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</si>
  <si>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</si>
  <si>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</si>
  <si>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</si>
  <si>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</si>
  <si>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</si>
  <si>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</si>
  <si>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</si>
  <si>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</si>
  <si>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</si>
  <si>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</si>
  <si>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</si>
  <si>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</si>
  <si>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</si>
  <si>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</si>
  <si>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</si>
  <si>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</si>
  <si>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</si>
  <si>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</si>
  <si>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</si>
  <si>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</si>
  <si>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</si>
  <si>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</si>
  <si>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</si>
  <si>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</si>
  <si>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</si>
  <si>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</si>
  <si>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</si>
  <si>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</si>
  <si>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</si>
  <si>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</si>
  <si>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</si>
  <si>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</si>
  <si>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</si>
  <si>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</si>
  <si>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</si>
  <si>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</si>
  <si>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</si>
  <si>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</si>
  <si>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</si>
  <si>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</si>
  <si>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</si>
  <si>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</si>
  <si>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</si>
  <si>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</si>
  <si>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</si>
  <si>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</si>
  <si>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</si>
  <si>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</si>
  <si>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</si>
  <si>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</si>
  <si>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</si>
  <si>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</si>
  <si>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</si>
  <si>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</si>
  <si>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</si>
  <si>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</si>
  <si>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</si>
  <si>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</si>
  <si>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</si>
  <si>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</si>
  <si>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</si>
  <si>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</si>
  <si>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</si>
  <si>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</si>
  <si>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</si>
  <si>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</si>
  <si>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</si>
  <si>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</si>
  <si>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</si>
  <si>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</si>
  <si>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</si>
  <si>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</si>
  <si>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</si>
  <si>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</si>
  <si>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</si>
  <si>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</si>
  <si>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</si>
  <si>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</si>
  <si>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</si>
  <si>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</si>
  <si>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</si>
  <si>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</si>
  <si>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</si>
  <si>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</si>
  <si>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</si>
  <si>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</si>
  <si>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</si>
  <si>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</si>
  <si>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</si>
  <si>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</si>
  <si>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</si>
  <si>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</si>
  <si>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</si>
  <si>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</si>
  <si>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</si>
  <si>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</si>
  <si>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</si>
  <si>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</si>
  <si>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</si>
  <si>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</si>
  <si>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</si>
  <si>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</si>
  <si>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</si>
  <si>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</si>
  <si>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</si>
  <si>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</si>
  <si>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</si>
  <si>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</si>
  <si>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</si>
  <si>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</si>
  <si>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</si>
  <si>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</si>
  <si>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</si>
  <si>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</si>
  <si>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</si>
  <si>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</si>
  <si>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</si>
  <si>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</si>
  <si>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</si>
  <si>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</si>
  <si>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</si>
  <si>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</si>
  <si>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</si>
  <si>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</si>
  <si>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</si>
  <si>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</si>
  <si>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</si>
  <si>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</si>
  <si>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</si>
  <si>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</si>
  <si>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</si>
  <si>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</si>
  <si>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</si>
  <si>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</si>
  <si>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</si>
  <si>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</si>
  <si>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</si>
  <si>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</si>
  <si>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</si>
  <si>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</si>
  <si>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</si>
  <si>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</si>
  <si>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</si>
  <si>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</si>
  <si>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</si>
  <si>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</si>
  <si>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</si>
  <si>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</si>
  <si>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</si>
  <si>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</si>
  <si>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</si>
  <si>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</si>
  <si>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</si>
  <si>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</si>
  <si>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</si>
  <si>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</si>
  <si>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</si>
  <si>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</si>
  <si>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</si>
  <si>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</si>
  <si>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</si>
  <si>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</si>
  <si>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</si>
  <si>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</si>
  <si>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</si>
  <si>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</si>
  <si>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</si>
  <si>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</si>
  <si>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</si>
  <si>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</si>
  <si>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</si>
  <si>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</si>
  <si>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</si>
  <si>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</si>
  <si>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</si>
  <si>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</si>
  <si>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</si>
  <si>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</si>
  <si>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</si>
  <si>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</si>
  <si>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</si>
  <si>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</si>
  <si>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</si>
  <si>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</si>
  <si>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</si>
  <si>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</si>
  <si>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</si>
  <si>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</si>
  <si>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</si>
  <si>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</si>
  <si>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</si>
  <si>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</si>
  <si>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</si>
  <si>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</si>
  <si>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</si>
  <si>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</si>
  <si>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</si>
  <si>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</si>
  <si>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</si>
  <si>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</si>
  <si>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</si>
  <si>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</si>
  <si>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</si>
  <si>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</si>
  <si>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</si>
  <si>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</si>
  <si>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</si>
  <si>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</si>
  <si>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</si>
  <si>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</si>
  <si>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</si>
  <si>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</si>
  <si>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</si>
  <si>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</si>
  <si>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</si>
  <si>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</si>
  <si>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</si>
  <si>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</si>
  <si>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</si>
  <si>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</si>
  <si>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</si>
  <si>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</si>
  <si>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</si>
  <si>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</si>
  <si>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</si>
  <si>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</si>
  <si>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</si>
  <si>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</si>
  <si>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</si>
  <si>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</si>
  <si>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</si>
  <si>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</si>
  <si>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</si>
  <si>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</si>
  <si>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</si>
  <si>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</si>
  <si>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</si>
  <si>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</si>
  <si>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</si>
  <si>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</si>
  <si>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</si>
  <si>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</si>
  <si>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</si>
  <si>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</si>
  <si>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</si>
  <si>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</si>
  <si>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</si>
  <si>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</si>
  <si>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</si>
  <si>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</si>
  <si>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</si>
  <si>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</si>
  <si>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</si>
  <si>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</si>
  <si>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</si>
  <si>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</si>
  <si>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</si>
  <si>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</si>
  <si>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</si>
  <si>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</si>
  <si>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</si>
  <si>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</si>
  <si>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</si>
  <si>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</si>
  <si>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</si>
  <si>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</si>
  <si>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</si>
  <si>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</si>
  <si>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</si>
  <si>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</si>
  <si>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</si>
  <si>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</si>
  <si>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</si>
  <si>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</si>
  <si>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</si>
  <si>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</si>
  <si>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</si>
  <si>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</si>
  <si>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</si>
  <si>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</si>
  <si>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</si>
  <si>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</si>
  <si>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</si>
  <si>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</si>
  <si>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</si>
  <si>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</si>
  <si>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</si>
  <si>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</si>
  <si>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</si>
  <si>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</si>
  <si>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</si>
  <si>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</si>
  <si>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</si>
  <si>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</si>
  <si>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</si>
  <si>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</si>
  <si>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</si>
  <si>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</si>
  <si>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</si>
  <si>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</si>
  <si>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</si>
  <si>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</si>
  <si>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</si>
  <si>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</si>
  <si>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</si>
  <si>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</si>
  <si>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</si>
  <si>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</si>
  <si>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</si>
  <si>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</si>
  <si>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</si>
  <si>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</si>
  <si>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</si>
  <si>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</si>
  <si>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</si>
  <si>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</si>
  <si>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</si>
  <si>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</si>
  <si>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</si>
  <si>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</si>
  <si>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</si>
  <si>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</si>
  <si>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</si>
  <si>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</si>
  <si>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</si>
  <si>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</si>
  <si>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</si>
  <si>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</si>
  <si>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</si>
  <si>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</si>
  <si>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</si>
  <si>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</si>
  <si>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</si>
  <si>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</si>
  <si>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</si>
  <si>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</si>
  <si>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</si>
  <si>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</si>
  <si>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</si>
  <si>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</si>
  <si>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</si>
  <si>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</si>
  <si>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</si>
  <si>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</si>
  <si>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</si>
  <si>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</si>
  <si>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</si>
  <si>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</si>
  <si>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</si>
  <si>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</si>
  <si>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</si>
  <si>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</si>
  <si>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</si>
  <si>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</si>
  <si>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</si>
  <si>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</si>
  <si>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</si>
  <si>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</si>
  <si>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</si>
  <si>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</si>
  <si>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</si>
  <si>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</si>
  <si>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</si>
  <si>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</si>
  <si>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</si>
  <si>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</si>
  <si>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</si>
  <si>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</si>
  <si>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</si>
  <si>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</si>
  <si>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</si>
  <si>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</si>
  <si>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</si>
  <si>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</si>
  <si>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</si>
  <si>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</si>
  <si>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</si>
  <si>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</si>
  <si>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</si>
  <si>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</si>
  <si>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</si>
  <si>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</si>
  <si>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</si>
  <si>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</si>
  <si>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</si>
  <si>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</si>
  <si>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</si>
  <si>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</si>
  <si>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</si>
  <si>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</si>
  <si>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</si>
  <si>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</si>
  <si>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</si>
  <si>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</si>
  <si>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</si>
  <si>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</si>
  <si>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</si>
  <si>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</si>
  <si>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</si>
  <si>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</si>
  <si>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</si>
  <si>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</si>
  <si>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</si>
  <si>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</si>
  <si>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</si>
  <si>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</si>
  <si>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</si>
  <si>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</si>
  <si>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</si>
  <si>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</si>
  <si>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</si>
  <si>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</si>
  <si>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</si>
  <si>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</si>
  <si>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</si>
  <si>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</si>
  <si>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</si>
  <si>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</si>
  <si>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</si>
  <si>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</si>
  <si>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</si>
  <si>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</si>
  <si>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</si>
  <si>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</si>
  <si>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</si>
  <si>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</si>
  <si>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</si>
  <si>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</si>
  <si>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</si>
  <si>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</si>
  <si>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</si>
  <si>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</si>
  <si>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</si>
  <si>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</si>
  <si>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</si>
  <si>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</si>
  <si>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</si>
  <si>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</si>
  <si>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</si>
  <si>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</si>
  <si>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</si>
  <si>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</si>
  <si>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</si>
  <si>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</si>
  <si>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</si>
  <si>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</si>
  <si>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</si>
  <si>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</si>
  <si>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</si>
  <si>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</si>
  <si>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</si>
  <si>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</si>
  <si>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</si>
  <si>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</si>
  <si>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</si>
  <si>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</si>
  <si>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</si>
  <si>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</si>
  <si>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</si>
  <si>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</si>
  <si>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</si>
  <si>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</si>
  <si>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</si>
  <si>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</si>
  <si>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</si>
  <si>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</si>
  <si>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</si>
  <si>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</si>
  <si>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</si>
  <si>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</si>
  <si>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</si>
  <si>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</si>
  <si>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</si>
  <si>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</si>
  <si>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</si>
  <si>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</si>
  <si>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</si>
  <si>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</si>
  <si>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</si>
  <si>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</si>
  <si>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</si>
  <si>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</si>
  <si>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</si>
  <si>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</si>
  <si>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</si>
  <si>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</si>
  <si>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</si>
  <si>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</si>
  <si>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</si>
  <si>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</si>
  <si>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</si>
  <si>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</si>
  <si>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</si>
  <si>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</si>
  <si>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</si>
  <si>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</si>
  <si>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</si>
  <si>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</si>
  <si>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</si>
  <si>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</si>
  <si>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</si>
  <si>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</si>
  <si>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</si>
  <si>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</si>
  <si>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</si>
  <si>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</si>
  <si>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</si>
  <si>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</si>
  <si>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</si>
  <si>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</si>
  <si>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</si>
  <si>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</si>
  <si>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</si>
  <si>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</si>
  <si>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</si>
  <si>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</si>
  <si>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</si>
  <si>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</si>
  <si>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</si>
  <si>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</si>
  <si>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</si>
  <si>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</si>
  <si>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</si>
  <si>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</si>
  <si>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</si>
  <si>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</si>
  <si>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</si>
  <si>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</si>
  <si>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</si>
  <si>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</si>
  <si>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</si>
  <si>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</si>
  <si>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</si>
  <si>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</si>
  <si>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</si>
  <si>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</si>
  <si>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</si>
  <si>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</si>
  <si>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</si>
  <si>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</si>
  <si>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</si>
  <si>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</si>
  <si>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</si>
  <si>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</si>
  <si>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</si>
  <si>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</si>
  <si>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</si>
  <si>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</si>
  <si>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</si>
  <si>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</si>
  <si>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</si>
  <si>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</si>
  <si>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</si>
  <si>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</si>
  <si>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</si>
  <si>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</si>
  <si>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</si>
  <si>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</si>
  <si>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</si>
  <si>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</si>
  <si>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</si>
  <si>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</si>
  <si>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</si>
  <si>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</si>
  <si>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</si>
  <si>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</si>
  <si>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</si>
  <si>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</si>
  <si>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</si>
  <si>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</si>
  <si>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</si>
  <si>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</si>
  <si>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</si>
  <si>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</si>
  <si>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</si>
  <si>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</si>
  <si>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</si>
  <si>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</si>
  <si>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</si>
  <si>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</si>
  <si>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</si>
  <si>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</si>
  <si>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</si>
  <si>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</si>
  <si>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</si>
  <si>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</si>
  <si>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</si>
  <si>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</si>
  <si>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</si>
  <si>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</si>
  <si>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</si>
  <si>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</si>
  <si>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</si>
  <si>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</si>
  <si>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</si>
  <si>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</si>
  <si>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</si>
  <si>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</si>
  <si>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</si>
  <si>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</si>
  <si>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</si>
  <si>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</si>
  <si>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</si>
  <si>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</si>
  <si>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</si>
  <si>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</si>
  <si>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</si>
  <si>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</si>
  <si>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</si>
  <si>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</si>
  <si>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</si>
  <si>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</si>
  <si>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</si>
  <si>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</si>
  <si>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</si>
  <si>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</si>
  <si>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</si>
  <si>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</si>
  <si>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</si>
  <si>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</si>
  <si>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</si>
  <si>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</si>
  <si>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</si>
  <si>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</si>
  <si>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</si>
  <si>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</si>
  <si>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</si>
  <si>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</si>
  <si>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</si>
  <si>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</si>
  <si>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</si>
  <si>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</si>
  <si>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</si>
  <si>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</si>
  <si>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</si>
  <si>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</si>
  <si>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</si>
  <si>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</si>
  <si>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</si>
  <si>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</si>
  <si>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</si>
  <si>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</si>
  <si>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</si>
  <si>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</si>
  <si>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</si>
  <si>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</si>
  <si>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</si>
  <si>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</si>
  <si>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</si>
  <si>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</si>
  <si>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</si>
  <si>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</si>
  <si>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</si>
  <si>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</si>
  <si>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</si>
  <si>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</si>
  <si>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</si>
  <si>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</si>
  <si>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</si>
  <si>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</si>
  <si>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</si>
  <si>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</si>
  <si>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</si>
  <si>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</si>
  <si>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</si>
  <si>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</si>
  <si>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</si>
  <si>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</si>
  <si>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</si>
  <si>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</si>
  <si>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</si>
  <si>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</si>
  <si>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</si>
  <si>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</si>
  <si>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</si>
  <si>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</si>
  <si>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</si>
  <si>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</si>
  <si>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</si>
  <si>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</si>
  <si>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</si>
  <si>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</si>
  <si>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</si>
  <si>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</si>
  <si>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</si>
  <si>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</si>
  <si>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</si>
  <si>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</si>
  <si>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</si>
  <si>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</si>
  <si>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</si>
  <si>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</si>
  <si>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</si>
  <si>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</si>
  <si>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</si>
  <si>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</si>
  <si>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</si>
  <si>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</si>
  <si>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</si>
  <si>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</si>
  <si>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</si>
  <si>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</si>
  <si>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</si>
  <si>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</si>
  <si>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</si>
  <si>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</si>
  <si>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</si>
  <si>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</si>
  <si>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</si>
  <si>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</si>
  <si>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</si>
  <si>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</si>
  <si>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</si>
  <si>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</si>
  <si>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</si>
  <si>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</si>
  <si>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</si>
  <si>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</si>
  <si>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</si>
  <si>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</si>
  <si>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</si>
  <si>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</si>
  <si>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</si>
  <si>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</si>
  <si>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</si>
  <si>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</si>
  <si>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</si>
  <si>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</si>
  <si>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</si>
  <si>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</si>
  <si>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</si>
  <si>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</si>
  <si>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</si>
  <si>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</si>
  <si>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</si>
  <si>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</si>
  <si>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</si>
  <si>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</si>
  <si>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</si>
  <si>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</si>
  <si>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</si>
  <si>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</si>
  <si>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</si>
  <si>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</si>
  <si>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</si>
  <si>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</si>
  <si>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</si>
  <si>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</si>
  <si>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</si>
  <si>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</si>
  <si>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</si>
  <si>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</si>
  <si>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</si>
  <si>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</si>
  <si>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</si>
  <si>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</si>
  <si>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</si>
  <si>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</si>
  <si>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</si>
  <si>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</si>
  <si>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</si>
  <si>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</si>
  <si>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</si>
  <si>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</si>
  <si>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</si>
  <si>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</si>
  <si>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</si>
  <si>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</si>
  <si>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</si>
  <si>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</si>
  <si>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</si>
  <si>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</si>
  <si>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</si>
  <si>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</si>
  <si>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</si>
  <si>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</si>
  <si>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</si>
  <si>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</si>
  <si>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</si>
  <si>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</si>
  <si>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</si>
  <si>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</si>
  <si>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</si>
  <si>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</si>
  <si>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</si>
  <si>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</si>
  <si>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</si>
  <si>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</si>
  <si>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</si>
  <si>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</si>
  <si>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</si>
  <si>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</si>
  <si>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</si>
  <si>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</si>
  <si>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</si>
  <si>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</si>
  <si>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</si>
  <si>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</si>
  <si>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</si>
  <si>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</si>
  <si>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</si>
  <si>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</si>
  <si>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</si>
  <si>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</si>
  <si>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</si>
  <si>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</si>
  <si>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</si>
  <si>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</si>
  <si>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</si>
  <si>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</si>
  <si>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</si>
  <si>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</si>
  <si>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</si>
  <si>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</si>
  <si>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</si>
  <si>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</si>
  <si>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</si>
  <si>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</si>
  <si>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</si>
  <si>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</si>
  <si>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</si>
  <si>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</si>
  <si>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</si>
  <si>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</si>
  <si>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</si>
  <si>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</si>
  <si>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</si>
  <si>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</si>
  <si>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</si>
  <si>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</si>
  <si>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</si>
  <si>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</si>
  <si>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</si>
  <si>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</si>
  <si>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</si>
  <si>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</si>
  <si>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</si>
  <si>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</si>
  <si>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</si>
  <si>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</si>
  <si>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</si>
  <si>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</si>
  <si>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</si>
  <si>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</si>
  <si>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</si>
  <si>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</si>
  <si>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</si>
  <si>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</si>
  <si>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</si>
  <si>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</si>
  <si>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</si>
  <si>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</si>
  <si>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</si>
  <si>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</si>
  <si>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</si>
  <si>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</si>
  <si>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</si>
  <si>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</si>
  <si>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</si>
  <si>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</si>
  <si>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</si>
  <si>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</si>
  <si>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</si>
  <si>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</si>
  <si>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</si>
  <si>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</si>
  <si>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</si>
  <si>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</si>
  <si>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</si>
  <si>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</si>
  <si>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</si>
  <si>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</si>
  <si>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</si>
  <si>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</si>
  <si>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</si>
  <si>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</si>
  <si>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</si>
  <si>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</si>
  <si>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</si>
  <si>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</si>
  <si>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</si>
  <si>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</si>
  <si>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</si>
  <si>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</si>
  <si>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</si>
  <si>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</si>
  <si>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</si>
  <si>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</si>
  <si>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</si>
  <si>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</si>
  <si>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</si>
  <si>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</si>
  <si>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</si>
  <si>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</si>
  <si>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</si>
  <si>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</si>
  <si>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</si>
  <si>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</si>
  <si>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</si>
  <si>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</si>
  <si>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</si>
  <si>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</si>
  <si>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</si>
  <si>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</si>
  <si>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</si>
  <si>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</si>
  <si>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</si>
  <si>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</si>
  <si>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</si>
  <si>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</si>
  <si>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</si>
  <si>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</si>
  <si>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</si>
  <si>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</si>
  <si>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</si>
  <si>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</si>
  <si>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</si>
  <si>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</si>
  <si>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</si>
  <si>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</si>
  <si>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</si>
  <si>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</si>
  <si>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</si>
  <si>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</si>
  <si>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</si>
  <si>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</si>
  <si>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</si>
  <si>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</si>
  <si>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</si>
  <si>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</si>
  <si>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</si>
  <si>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</si>
  <si>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</si>
  <si>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</si>
  <si>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</si>
  <si>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</si>
  <si>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</si>
  <si>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</si>
  <si>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</si>
  <si>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</si>
  <si>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</si>
  <si>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</si>
  <si>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</si>
  <si>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</si>
  <si>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</si>
  <si>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</si>
  <si>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</si>
  <si>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</si>
  <si>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</si>
  <si>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</si>
  <si>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</si>
  <si>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</si>
  <si>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</si>
  <si>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</si>
  <si>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</si>
  <si>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</si>
  <si>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</si>
  <si>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</si>
  <si>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</si>
  <si>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</si>
  <si>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</si>
  <si>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</si>
  <si>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</si>
  <si>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</si>
  <si>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</si>
  <si>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</si>
  <si>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</si>
  <si>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</si>
  <si>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</si>
  <si>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</si>
  <si>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</si>
  <si>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</si>
  <si>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</si>
  <si>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</si>
  <si>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</si>
  <si>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</si>
  <si>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</si>
  <si>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</si>
  <si>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</si>
  <si>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</si>
  <si>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</si>
  <si>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</si>
  <si>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</si>
  <si>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</si>
  <si>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</si>
  <si>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</si>
  <si>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</si>
  <si>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</si>
  <si>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</si>
  <si>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</si>
  <si>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</si>
  <si>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</si>
  <si>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</si>
  <si>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</si>
  <si>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</si>
  <si>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</si>
  <si>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</si>
  <si>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</si>
  <si>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</si>
  <si>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</si>
  <si>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</si>
  <si>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</si>
  <si>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</si>
  <si>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</si>
  <si>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</si>
  <si>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</si>
  <si>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</si>
  <si>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</si>
  <si>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</si>
  <si>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</si>
  <si>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</si>
  <si>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</si>
  <si>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</si>
  <si>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</si>
  <si>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</si>
  <si>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</si>
  <si>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</si>
  <si>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</si>
  <si>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</si>
  <si>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</si>
  <si>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</si>
  <si>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</si>
  <si>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</si>
  <si>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</si>
  <si>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</si>
  <si>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</si>
  <si>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</si>
  <si>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</si>
  <si>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</si>
  <si>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</si>
  <si>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</si>
  <si>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</si>
  <si>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</si>
  <si>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</si>
  <si>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</si>
  <si>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</si>
  <si>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</si>
  <si>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</si>
  <si>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</si>
  <si>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</si>
  <si>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</si>
  <si>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</si>
  <si>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</si>
  <si>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</si>
  <si>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</si>
  <si>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</si>
  <si>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</si>
  <si>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</si>
  <si>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</si>
  <si>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</si>
  <si>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</si>
  <si>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</si>
  <si>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</si>
  <si>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</si>
  <si>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</si>
  <si>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</si>
  <si>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</si>
  <si>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</si>
  <si>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</si>
  <si>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</si>
  <si>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</si>
  <si>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</si>
  <si>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</si>
  <si>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</si>
  <si>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</si>
  <si>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</si>
  <si>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</si>
  <si>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</si>
  <si>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</si>
  <si>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</si>
  <si>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</si>
  <si>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</si>
  <si>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</si>
  <si>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</si>
  <si>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</si>
  <si>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</si>
  <si>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</si>
  <si>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</si>
  <si>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</si>
  <si>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</si>
  <si>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</si>
  <si>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</si>
  <si>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</si>
  <si>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</si>
  <si>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</si>
  <si>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</si>
  <si>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</si>
  <si>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</si>
  <si>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</si>
  <si>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</si>
  <si>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</si>
  <si>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</si>
  <si>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</si>
  <si>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</si>
  <si>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</si>
  <si>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</si>
  <si>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</si>
  <si>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</si>
  <si>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</si>
  <si>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</si>
  <si>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</si>
  <si>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</si>
  <si>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</si>
  <si>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</si>
  <si>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</si>
  <si>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</si>
  <si>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</si>
  <si>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</si>
  <si>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</si>
  <si>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</si>
  <si>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</si>
  <si>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</si>
  <si>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</si>
  <si>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</si>
  <si>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</si>
  <si>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</si>
  <si>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</si>
  <si>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</si>
  <si>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</si>
  <si>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</si>
  <si>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</si>
  <si>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</si>
  <si>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</si>
  <si>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</si>
  <si>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</si>
  <si>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</si>
  <si>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</si>
  <si>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</si>
  <si>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</si>
  <si>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</si>
  <si>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</si>
  <si>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</si>
  <si>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</si>
  <si>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</si>
  <si>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</si>
  <si>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</si>
  <si>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</si>
  <si>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</si>
  <si>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</si>
  <si>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</si>
  <si>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</si>
  <si>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</si>
  <si>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</si>
  <si>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</si>
  <si>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</si>
  <si>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</si>
  <si>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</si>
  <si>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</si>
  <si>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</si>
  <si>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</si>
  <si>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</si>
  <si>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</si>
  <si>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</si>
  <si>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</si>
  <si>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</si>
  <si>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</si>
  <si>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</si>
  <si>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</si>
  <si>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</si>
  <si>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</si>
  <si>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</si>
  <si>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</si>
  <si>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</si>
  <si>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</si>
  <si>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</si>
  <si>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</si>
  <si>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</si>
  <si>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</si>
  <si>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</si>
  <si>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</si>
  <si>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</si>
  <si>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</si>
  <si>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</si>
  <si>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</si>
  <si>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</si>
  <si>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</si>
  <si>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</si>
  <si>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</si>
  <si>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</si>
  <si>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</si>
  <si>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</si>
  <si>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</si>
  <si>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</si>
  <si>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</si>
  <si>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</si>
  <si>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</si>
  <si>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</si>
  <si>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</si>
  <si>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</si>
  <si>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</si>
  <si>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</si>
  <si>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</si>
  <si>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</si>
  <si>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</si>
  <si>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</si>
  <si>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</si>
  <si>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</si>
  <si>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</si>
  <si>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</si>
  <si>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</si>
  <si>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</si>
  <si>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</si>
  <si>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</si>
  <si>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</si>
  <si>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</si>
  <si>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</si>
  <si>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</si>
  <si>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</si>
  <si>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</si>
  <si>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</si>
  <si>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</si>
  <si>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</si>
  <si>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</si>
  <si>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</si>
  <si>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</si>
  <si>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</si>
  <si>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</si>
  <si>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</si>
  <si>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</si>
  <si>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</si>
  <si>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</si>
  <si>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</si>
  <si>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</si>
  <si>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</si>
  <si>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</si>
  <si>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</si>
  <si>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</si>
  <si>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</si>
  <si>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</si>
  <si>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</si>
  <si>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</si>
  <si>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</si>
  <si>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</si>
  <si>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</si>
  <si>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</si>
  <si>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</si>
  <si>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</si>
  <si>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</si>
  <si>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</si>
  <si>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</si>
  <si>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</si>
  <si>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</si>
  <si>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</si>
  <si>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</si>
  <si>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</si>
  <si>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</si>
  <si>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</si>
  <si>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</si>
  <si>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</si>
  <si>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</si>
  <si>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</si>
  <si>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</si>
  <si>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</si>
  <si>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</si>
  <si>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</si>
  <si>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</si>
  <si>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</si>
  <si>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</si>
  <si>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</si>
  <si>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</si>
  <si>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</si>
  <si>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</si>
  <si>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</si>
  <si>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</si>
  <si>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</si>
  <si>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</si>
  <si>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</si>
  <si>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</si>
  <si>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</si>
  <si>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</si>
  <si>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</si>
  <si>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</si>
  <si>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</si>
  <si>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</si>
  <si>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</si>
  <si>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</si>
  <si>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</si>
  <si>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</si>
  <si>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</si>
  <si>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</si>
  <si>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</si>
  <si>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</si>
  <si>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</si>
  <si>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</si>
  <si>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</si>
  <si>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</si>
  <si>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</si>
  <si>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</si>
  <si>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</si>
  <si>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</si>
  <si>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</si>
  <si>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</si>
  <si>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</si>
  <si>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</si>
  <si>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</si>
  <si>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</si>
  <si>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</si>
  <si>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</si>
  <si>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</si>
  <si>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</si>
  <si>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</si>
  <si>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</si>
  <si>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</si>
  <si>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</si>
  <si>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</si>
  <si>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</si>
  <si>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</si>
  <si>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</si>
  <si>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</si>
  <si>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</si>
  <si>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</si>
  <si>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</si>
  <si>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</si>
  <si>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</si>
  <si>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</si>
  <si>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</si>
  <si>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</si>
  <si>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</si>
  <si>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</si>
  <si>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</si>
  <si>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</si>
  <si>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</si>
  <si>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</si>
  <si>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</si>
  <si>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</si>
  <si>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</si>
  <si>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</si>
  <si>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</si>
  <si>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</si>
  <si>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</si>
  <si>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</si>
  <si>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</si>
  <si>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</si>
  <si>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</si>
  <si>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</si>
  <si>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</si>
  <si>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</si>
  <si>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</si>
  <si>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</si>
  <si>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</si>
  <si>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</si>
  <si>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</si>
  <si>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</si>
  <si>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</si>
  <si>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</si>
  <si>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</si>
  <si>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</si>
  <si>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</si>
  <si>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</si>
  <si>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</si>
  <si>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</si>
  <si>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</si>
  <si>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</si>
  <si>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</si>
  <si>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</si>
  <si>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</si>
  <si>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</si>
  <si>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</si>
  <si>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</si>
  <si>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</si>
  <si>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</si>
  <si>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</si>
  <si>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</si>
  <si>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</si>
  <si>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</si>
  <si>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</si>
  <si>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</si>
  <si>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</si>
  <si>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</si>
  <si>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</si>
  <si>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</si>
  <si>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</si>
  <si>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</si>
  <si>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</si>
  <si>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</si>
  <si>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</si>
  <si>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</si>
  <si>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</si>
  <si>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</si>
  <si>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</si>
  <si>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</si>
  <si>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</si>
  <si>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</si>
  <si>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</si>
  <si>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</si>
  <si>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</si>
  <si>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</si>
  <si>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</si>
  <si>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</si>
  <si>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</si>
  <si>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</si>
  <si>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</si>
  <si>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</si>
  <si>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</si>
  <si>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</si>
  <si>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</si>
  <si>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</si>
  <si>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</si>
  <si>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</si>
  <si>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</si>
  <si>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</si>
  <si>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</si>
  <si>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</si>
  <si>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</si>
  <si>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</si>
  <si>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</si>
  <si>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</si>
  <si>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</si>
  <si>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</si>
  <si>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</si>
  <si>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</si>
  <si>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</si>
  <si>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</si>
  <si>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</si>
  <si>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</si>
  <si>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</si>
  <si>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</si>
  <si>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</si>
  <si>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</si>
  <si>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</si>
  <si>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</si>
  <si>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</si>
  <si>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</si>
  <si>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</si>
  <si>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</si>
  <si>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</si>
  <si>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</si>
  <si>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</si>
  <si>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</si>
  <si>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</si>
  <si>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</si>
  <si>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</si>
  <si>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</si>
  <si>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</si>
  <si>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</si>
  <si>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</si>
  <si>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</si>
  <si>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</si>
  <si>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</si>
  <si>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</si>
  <si>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</si>
  <si>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</si>
  <si>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</si>
  <si>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</si>
  <si>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</si>
  <si>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</si>
  <si>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</si>
  <si>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</si>
  <si>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</si>
  <si>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</si>
  <si>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</si>
  <si>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</si>
  <si>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</si>
  <si>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</si>
  <si>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</si>
  <si>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</si>
  <si>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</si>
  <si>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</si>
  <si>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</si>
  <si>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</si>
  <si>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</si>
  <si>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</si>
  <si>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</si>
  <si>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</si>
  <si>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</si>
  <si>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</si>
  <si>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</si>
  <si>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</si>
  <si>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</si>
  <si>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</si>
  <si>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</si>
  <si>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</si>
  <si>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</si>
  <si>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</si>
  <si>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</si>
  <si>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</si>
  <si>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</si>
  <si>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</si>
  <si>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</si>
  <si>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</si>
  <si>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</si>
  <si>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</si>
  <si>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</si>
  <si>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</si>
  <si>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</si>
  <si>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</si>
  <si>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</si>
  <si>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</si>
  <si>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</si>
  <si>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</si>
  <si>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</si>
  <si>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</si>
  <si>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</si>
  <si>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</si>
  <si>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</si>
  <si>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</si>
  <si>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</si>
  <si>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</si>
  <si>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</si>
  <si>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</si>
  <si>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</si>
  <si>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</si>
  <si>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</si>
  <si>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</si>
  <si>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</si>
  <si>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</si>
  <si>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</si>
  <si>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</si>
  <si>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</si>
  <si>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</si>
  <si>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</si>
  <si>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</si>
  <si>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</si>
  <si>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</si>
  <si>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</si>
  <si>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</si>
  <si>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</si>
  <si>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</si>
  <si>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</si>
  <si>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</si>
  <si>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</si>
  <si>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</si>
  <si>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</si>
  <si>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</si>
  <si>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</si>
  <si>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</si>
  <si>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</si>
  <si>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</si>
  <si>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</si>
  <si>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</si>
  <si>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</si>
  <si>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</si>
  <si>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</si>
  <si>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</si>
  <si>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</si>
  <si>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</si>
  <si>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</si>
  <si>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</si>
  <si>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</si>
  <si>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</si>
  <si>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</si>
  <si>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</si>
  <si>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</si>
  <si>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</si>
  <si>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</si>
  <si>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</si>
  <si>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</si>
  <si>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</si>
  <si>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</si>
  <si>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</si>
  <si>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</si>
  <si>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</si>
  <si>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</si>
  <si>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</si>
  <si>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</si>
  <si>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</si>
  <si>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</si>
  <si>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</si>
  <si>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</si>
  <si>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</si>
  <si>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</si>
  <si>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</si>
  <si>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</si>
  <si>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</si>
  <si>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</si>
  <si>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</si>
  <si>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</si>
  <si>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</si>
  <si>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</si>
  <si>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</si>
  <si>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</si>
  <si>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</si>
  <si>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</si>
  <si>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</si>
  <si>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</si>
  <si>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</si>
  <si>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</si>
  <si>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</si>
  <si>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</si>
  <si>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</si>
  <si>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</si>
  <si>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</si>
  <si>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</si>
  <si>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</si>
  <si>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</si>
  <si>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</si>
  <si>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</si>
  <si>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</si>
  <si>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</si>
  <si>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</si>
  <si>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</si>
  <si>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</si>
  <si>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</si>
  <si>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</si>
  <si>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</si>
  <si>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</si>
  <si>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</si>
  <si>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</si>
  <si>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</si>
  <si>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</si>
  <si>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</si>
  <si>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</si>
  <si>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</si>
  <si>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</si>
  <si>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</si>
  <si>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</si>
  <si>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</si>
  <si>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</si>
  <si>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</si>
  <si>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</si>
  <si>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</si>
  <si>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</si>
  <si>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</si>
  <si>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</si>
  <si>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</si>
  <si>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</si>
  <si>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</si>
  <si>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</si>
  <si>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</si>
  <si>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</si>
  <si>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</si>
  <si>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</si>
  <si>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</si>
  <si>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</si>
  <si>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</si>
  <si>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</si>
  <si>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</si>
  <si>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</si>
  <si>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</si>
  <si>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</si>
  <si>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</si>
  <si>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</si>
  <si>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</si>
  <si>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</si>
  <si>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</si>
  <si>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</si>
  <si>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</si>
  <si>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</si>
  <si>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</si>
  <si>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</si>
  <si>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</si>
  <si>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</si>
  <si>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</si>
  <si>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</si>
  <si>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</si>
  <si>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</si>
  <si>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</si>
  <si>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</si>
  <si>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</si>
  <si>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</si>
  <si>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</si>
  <si>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</si>
  <si>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</si>
  <si>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</si>
  <si>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</si>
  <si>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</si>
  <si>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</si>
  <si>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</si>
  <si>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</si>
  <si>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</si>
  <si>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</si>
  <si>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</si>
  <si>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</si>
  <si>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</si>
  <si>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</si>
  <si>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</si>
  <si>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</si>
  <si>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</si>
  <si>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</si>
  <si>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</si>
  <si>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</si>
  <si>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</si>
  <si>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</si>
  <si>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</si>
  <si>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</si>
  <si>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</si>
  <si>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</si>
  <si>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</si>
  <si>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</si>
  <si>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</si>
  <si>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</si>
  <si>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</si>
  <si>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</si>
  <si>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</si>
  <si>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</si>
  <si>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</si>
  <si>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</si>
  <si>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</si>
  <si>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</si>
  <si>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</si>
  <si>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</si>
  <si>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</si>
  <si>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</si>
  <si>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</si>
  <si>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</si>
  <si>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</si>
  <si>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</si>
  <si>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</si>
  <si>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</si>
  <si>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</si>
  <si>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</si>
  <si>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</si>
  <si>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</si>
  <si>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</si>
  <si>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</si>
  <si>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</si>
  <si>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</si>
  <si>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</si>
  <si>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</si>
  <si>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</si>
  <si>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</si>
  <si>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</si>
  <si>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</si>
  <si>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</si>
  <si>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</si>
  <si>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</si>
  <si>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</si>
  <si>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</si>
  <si>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</si>
  <si>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</si>
  <si>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</si>
  <si>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</si>
  <si>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</si>
  <si>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</si>
  <si>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</si>
  <si>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</si>
  <si>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</si>
  <si>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</si>
  <si>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</si>
  <si>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</si>
  <si>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</si>
  <si>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</si>
  <si>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</si>
  <si>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</si>
  <si>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</si>
  <si>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</si>
  <si>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</si>
  <si>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</si>
  <si>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</si>
  <si>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</si>
  <si>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</si>
  <si>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</si>
  <si>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</si>
  <si>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</si>
  <si>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</si>
  <si>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</si>
  <si>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</si>
  <si>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</si>
  <si>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</si>
  <si>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</si>
  <si>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</si>
  <si>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</si>
  <si>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</si>
  <si>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</si>
  <si>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</si>
  <si>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</si>
  <si>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</si>
  <si>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</si>
  <si>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</si>
  <si>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</si>
  <si>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</si>
  <si>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</si>
  <si>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</si>
  <si>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</si>
  <si>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</si>
  <si>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</si>
  <si>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</si>
  <si>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</si>
  <si>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</si>
  <si>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</si>
  <si>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</si>
  <si>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</si>
  <si>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</si>
  <si>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</si>
  <si>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</si>
  <si>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</si>
  <si>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</si>
  <si>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</si>
  <si>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</si>
  <si>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</si>
  <si>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</si>
  <si>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</si>
  <si>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</si>
  <si>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</si>
  <si>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</si>
  <si>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</si>
  <si>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</si>
  <si>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</si>
  <si>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</si>
  <si>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</si>
  <si>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</si>
  <si>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</si>
  <si>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</si>
  <si>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</si>
  <si>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</si>
  <si>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</si>
  <si>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</si>
  <si>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</si>
  <si>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</si>
  <si>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</si>
  <si>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</si>
  <si>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</si>
  <si>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</si>
  <si>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</si>
  <si>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</si>
  <si>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</si>
  <si>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</si>
  <si>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</si>
  <si>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</si>
  <si>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</si>
  <si>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</si>
  <si>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</si>
  <si>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</si>
  <si>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</si>
  <si>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</si>
  <si>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</si>
  <si>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</si>
  <si>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</si>
  <si>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</si>
  <si>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</si>
  <si>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</si>
  <si>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</si>
  <si>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</si>
  <si>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</si>
  <si>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</si>
  <si>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</si>
  <si>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</si>
  <si>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</si>
  <si>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</si>
  <si>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</si>
  <si>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</si>
  <si>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</si>
  <si>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</si>
  <si>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</si>
  <si>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</si>
  <si>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</si>
  <si>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</si>
  <si>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</si>
  <si>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</si>
  <si>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</si>
  <si>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</si>
  <si>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</si>
  <si>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</si>
  <si>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</si>
  <si>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</si>
  <si>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</si>
  <si>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</si>
  <si>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</si>
  <si>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</si>
  <si>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</si>
  <si>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</si>
  <si>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</si>
  <si>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</si>
  <si>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</si>
  <si>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</si>
  <si>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</si>
  <si>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</si>
  <si>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</si>
  <si>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</si>
  <si>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</si>
  <si>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</si>
  <si>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</si>
  <si>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</si>
  <si>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</si>
  <si>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</si>
  <si>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</si>
  <si>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</si>
  <si>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</si>
  <si>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</si>
  <si>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</si>
  <si>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</si>
  <si>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</si>
  <si>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</si>
  <si>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</si>
  <si>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</si>
  <si>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</si>
  <si>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</si>
  <si>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</si>
  <si>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</si>
  <si>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</si>
  <si>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</si>
  <si>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</si>
  <si>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</si>
  <si>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</si>
  <si>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</si>
  <si>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</si>
  <si>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</si>
  <si>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</si>
  <si>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</si>
  <si>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</si>
  <si>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</si>
  <si>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</si>
  <si>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</si>
  <si>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</si>
  <si>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</si>
  <si>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</si>
  <si>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</si>
  <si>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</si>
  <si>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</si>
  <si>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</si>
  <si>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</si>
  <si>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</si>
  <si>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</si>
  <si>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</si>
  <si>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</si>
  <si>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</si>
  <si>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</si>
  <si>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</si>
  <si>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</si>
  <si>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</si>
  <si>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</si>
  <si>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</si>
  <si>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</si>
  <si>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</si>
  <si>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</si>
  <si>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</si>
  <si>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</si>
  <si>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</si>
  <si>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</si>
  <si>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</si>
  <si>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</si>
  <si>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</si>
  <si>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</si>
  <si>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</si>
  <si>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</si>
  <si>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</si>
  <si>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</si>
  <si>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</si>
  <si>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</si>
  <si>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</si>
  <si>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</si>
  <si>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</si>
  <si>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</si>
  <si>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</si>
  <si>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</si>
  <si>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</si>
  <si>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</si>
  <si>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</si>
  <si>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</si>
  <si>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</si>
  <si>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</si>
  <si>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</si>
  <si>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</si>
  <si>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</si>
  <si>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</si>
  <si>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</si>
  <si>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</si>
  <si>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</si>
  <si>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</si>
  <si>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</si>
  <si>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</si>
  <si>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</si>
  <si>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</si>
  <si>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</si>
  <si>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</si>
  <si>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</si>
  <si>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</si>
  <si>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</si>
  <si>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</si>
  <si>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</si>
  <si>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</si>
  <si>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</si>
  <si>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</si>
  <si>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</si>
  <si>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</si>
  <si>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</si>
  <si>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</si>
  <si>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</si>
  <si>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</si>
  <si>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</si>
  <si>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</si>
  <si>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</si>
  <si>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</si>
  <si>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</si>
  <si>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</si>
  <si>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</si>
  <si>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</si>
  <si>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</si>
  <si>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</si>
  <si>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</si>
  <si>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</si>
  <si>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</si>
  <si>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</si>
  <si>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</si>
  <si>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</si>
  <si>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</si>
  <si>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</si>
  <si>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</si>
  <si>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</si>
  <si>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</si>
  <si>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</si>
  <si>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</si>
  <si>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</si>
  <si>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</si>
  <si>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</si>
  <si>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</si>
  <si>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</si>
  <si>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</si>
  <si>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</si>
  <si>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</si>
  <si>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</si>
  <si>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</si>
  <si>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</si>
  <si>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</si>
  <si>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</si>
  <si>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</si>
  <si>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</si>
  <si>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</si>
  <si>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</si>
  <si>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</si>
  <si>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</si>
  <si>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</si>
  <si>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</si>
  <si>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</si>
  <si>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</si>
  <si>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</si>
  <si>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</si>
  <si>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</si>
  <si>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</si>
  <si>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</si>
  <si>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</si>
  <si>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</si>
  <si>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</si>
  <si>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</si>
  <si>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</si>
  <si>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</si>
  <si>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</si>
  <si>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</si>
  <si>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</si>
  <si>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</si>
  <si>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</si>
  <si>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</si>
  <si>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</si>
  <si>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</si>
  <si>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</si>
  <si>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</si>
  <si>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</si>
  <si>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</si>
  <si>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</si>
  <si>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</si>
  <si>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</si>
  <si>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</si>
  <si>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</si>
  <si>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</si>
  <si>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</si>
  <si>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</si>
  <si>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</si>
  <si>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</si>
  <si>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</si>
  <si>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</si>
  <si>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</si>
  <si>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</si>
  <si>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</si>
  <si>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</si>
  <si>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</si>
  <si>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</si>
  <si>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</si>
  <si>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</si>
  <si>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</si>
  <si>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</si>
  <si>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</si>
  <si>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</si>
  <si>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</si>
  <si>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</si>
  <si>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</si>
  <si>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</si>
  <si>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</si>
  <si>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</si>
  <si>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</si>
  <si>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</si>
  <si>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</si>
  <si>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</si>
  <si>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</si>
  <si>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</si>
  <si>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</si>
  <si>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</si>
  <si>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</si>
  <si>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</si>
  <si>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</si>
  <si>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</si>
  <si>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</si>
  <si>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</si>
  <si>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</si>
  <si>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</si>
  <si>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</si>
  <si>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</si>
  <si>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</si>
  <si>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</si>
  <si>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</si>
  <si>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</si>
  <si>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</si>
  <si>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</si>
  <si>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</si>
  <si>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</si>
  <si>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</si>
  <si>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</si>
  <si>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</si>
  <si>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</si>
  <si>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</si>
  <si>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</si>
  <si>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</si>
  <si>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</si>
  <si>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</si>
  <si>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</si>
  <si>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</si>
  <si>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</si>
  <si>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</si>
  <si>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</si>
  <si>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</si>
  <si>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</si>
  <si>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</si>
  <si>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</si>
  <si>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</si>
  <si>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</si>
  <si>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</si>
  <si>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</si>
  <si>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</si>
  <si>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</si>
  <si>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</si>
  <si>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</si>
  <si>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</si>
  <si>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</si>
  <si>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</si>
  <si>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</si>
  <si>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</si>
  <si>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</si>
  <si>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</si>
  <si>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</si>
  <si>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</si>
  <si>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</si>
  <si>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</si>
  <si>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</si>
  <si>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</si>
  <si>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</si>
  <si>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</si>
  <si>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</si>
  <si>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</si>
  <si>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</si>
  <si>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</si>
  <si>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</si>
  <si>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</si>
  <si>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</si>
  <si>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</si>
  <si>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</si>
  <si>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</si>
  <si>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</si>
  <si>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</si>
  <si>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</si>
  <si>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</si>
  <si>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</si>
  <si>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</si>
  <si>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</si>
  <si>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</si>
  <si>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</si>
  <si>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</si>
  <si>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</si>
  <si>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</si>
  <si>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</si>
  <si>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</si>
  <si>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</si>
  <si>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</si>
  <si>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</si>
  <si>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</si>
  <si>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</si>
  <si>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</si>
  <si>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</si>
  <si>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</si>
  <si>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</si>
  <si>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</si>
  <si>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</si>
  <si>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</si>
  <si>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</si>
  <si>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</si>
  <si>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</si>
  <si>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</si>
  <si>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</si>
  <si>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</si>
  <si>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</si>
  <si>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</si>
  <si>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</si>
  <si>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</si>
  <si>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</si>
  <si>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</si>
  <si>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</si>
  <si>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</si>
  <si>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</si>
  <si>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</si>
  <si>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</si>
  <si>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</si>
  <si>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</si>
  <si>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</si>
  <si>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</si>
  <si>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</si>
  <si>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</si>
  <si>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</si>
  <si>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</si>
  <si>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</si>
  <si>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</si>
  <si>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</si>
  <si>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</si>
  <si>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</si>
  <si>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</si>
  <si>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</si>
  <si>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</si>
  <si>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</si>
  <si>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</si>
  <si>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</si>
  <si>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</si>
  <si>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</si>
  <si>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</si>
  <si>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</si>
  <si>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</si>
  <si>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</si>
  <si>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</si>
  <si>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</si>
  <si>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</si>
  <si>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</si>
  <si>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</si>
  <si>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</si>
  <si>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</si>
  <si>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</si>
  <si>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</si>
  <si>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</si>
  <si>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</si>
  <si>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</si>
  <si>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</si>
  <si>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</si>
  <si>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</si>
  <si>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</si>
  <si>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</si>
  <si>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</si>
  <si>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</si>
  <si>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</si>
  <si>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</si>
  <si>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</si>
  <si>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</si>
  <si>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</si>
  <si>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</si>
  <si>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</si>
  <si>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</si>
  <si>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</si>
  <si>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</si>
  <si>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</si>
  <si>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</si>
  <si>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</si>
  <si>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</si>
  <si>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</si>
  <si>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</si>
  <si>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</si>
  <si>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</si>
  <si>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</si>
  <si>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</si>
  <si>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</si>
  <si>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</si>
  <si>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</si>
  <si>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</si>
  <si>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</si>
  <si>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</si>
  <si>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</si>
  <si>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</si>
  <si>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</si>
  <si>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</si>
  <si>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</si>
  <si>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</si>
  <si>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</si>
  <si>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</si>
  <si>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</si>
  <si>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</si>
  <si>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</si>
  <si>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</si>
  <si>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</si>
  <si>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</si>
  <si>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</si>
  <si>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</si>
  <si>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</si>
  <si>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</si>
  <si>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</si>
  <si>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</si>
  <si>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</si>
  <si>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</si>
  <si>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</si>
  <si>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</si>
  <si>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</si>
  <si>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</si>
  <si>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</si>
  <si>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</si>
  <si>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</si>
  <si>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</si>
  <si>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</si>
  <si>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</si>
  <si>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</si>
  <si>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</si>
  <si>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</si>
  <si>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</si>
  <si>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</si>
  <si>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</si>
  <si>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</si>
  <si>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</si>
  <si>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</si>
  <si>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</si>
  <si>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</si>
  <si>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</si>
  <si>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</si>
  <si>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</si>
  <si>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</si>
  <si>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</si>
  <si>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</si>
  <si>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</si>
  <si>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</si>
  <si>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</si>
  <si>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</si>
  <si>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</si>
  <si>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</si>
  <si>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</si>
  <si>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</si>
  <si>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</si>
  <si>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</si>
  <si>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</si>
  <si>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</si>
  <si>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</si>
  <si>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</si>
  <si>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</si>
  <si>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</si>
  <si>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</si>
  <si>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</si>
  <si>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</si>
  <si>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</si>
  <si>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</si>
  <si>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</si>
  <si>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</si>
  <si>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</si>
  <si>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</si>
  <si>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</si>
  <si>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</si>
  <si>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</si>
  <si>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</si>
  <si>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</si>
  <si>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</si>
  <si>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</si>
  <si>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</si>
  <si>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</si>
  <si>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</si>
  <si>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</si>
  <si>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</si>
  <si>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</si>
  <si>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</si>
  <si>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</si>
  <si>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</si>
  <si>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</si>
  <si>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</si>
  <si>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</si>
  <si>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</si>
  <si>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</si>
  <si>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</si>
  <si>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</si>
  <si>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</si>
  <si>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</si>
  <si>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</si>
  <si>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</si>
  <si>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</si>
  <si>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</si>
  <si>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</si>
  <si>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</si>
  <si>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</si>
  <si>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</si>
  <si>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</si>
  <si>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</si>
  <si>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</si>
  <si>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</si>
  <si>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</si>
  <si>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</si>
  <si>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</si>
  <si>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</si>
  <si>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</si>
  <si>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</si>
  <si>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</si>
  <si>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</si>
  <si>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</si>
  <si>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</si>
  <si>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</si>
  <si>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</si>
  <si>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</si>
  <si>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</si>
  <si>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</si>
  <si>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</si>
  <si>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</si>
  <si>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</si>
  <si>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</si>
  <si>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</si>
  <si>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</si>
  <si>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</si>
  <si>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</si>
  <si>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</si>
  <si>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</si>
  <si>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</si>
  <si>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</si>
  <si>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</si>
  <si>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</si>
  <si>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</si>
  <si>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</si>
  <si>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</si>
  <si>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</si>
  <si>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</si>
  <si>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</si>
  <si>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</si>
  <si>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</si>
  <si>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</si>
  <si>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</si>
  <si>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</si>
  <si>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</si>
  <si>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</si>
  <si>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</si>
  <si>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</si>
  <si>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</si>
  <si>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</si>
  <si>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</si>
  <si>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</si>
  <si>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</si>
  <si>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</si>
  <si>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</si>
  <si>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</si>
  <si>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</si>
  <si>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</si>
  <si>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</si>
  <si>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</si>
  <si>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</si>
  <si>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</si>
  <si>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</si>
  <si>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</si>
  <si>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</si>
  <si>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</si>
  <si>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</si>
  <si>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</si>
  <si>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</si>
  <si>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</si>
  <si>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</si>
  <si>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</si>
  <si>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</si>
  <si>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</si>
  <si>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</si>
  <si>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</si>
  <si>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</si>
  <si>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</si>
  <si>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</si>
  <si>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</si>
  <si>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</si>
  <si>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</si>
  <si>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</si>
  <si>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</si>
  <si>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</si>
  <si>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</si>
  <si>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</si>
  <si>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</si>
  <si>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</si>
  <si>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</si>
  <si>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</si>
  <si>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</si>
  <si>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</si>
  <si>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</si>
  <si>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</si>
  <si>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</si>
  <si>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</si>
  <si>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</si>
  <si>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</si>
  <si>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</si>
  <si>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</si>
  <si>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</si>
  <si>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</si>
  <si>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</si>
  <si>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</si>
  <si>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</si>
  <si>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</si>
  <si>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</si>
  <si>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</si>
  <si>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</si>
  <si>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</si>
  <si>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</si>
  <si>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</si>
  <si>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</si>
  <si>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</si>
  <si>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</si>
  <si>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</si>
  <si>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</si>
  <si>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</si>
  <si>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</si>
  <si>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</si>
  <si>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</si>
  <si>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</si>
  <si>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</si>
  <si>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</si>
  <si>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</si>
  <si>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</si>
  <si>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</si>
  <si>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</si>
  <si>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</si>
  <si>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</si>
  <si>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</si>
  <si>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</si>
  <si>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</si>
  <si>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</si>
  <si>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</si>
  <si>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</si>
  <si>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</si>
  <si>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</si>
  <si>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</si>
  <si>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</si>
  <si>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</si>
  <si>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</si>
  <si>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</si>
  <si>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</si>
  <si>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</si>
  <si>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</si>
  <si>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</si>
  <si>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</si>
  <si>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</si>
  <si>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</si>
  <si>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</si>
  <si>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</si>
  <si>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</si>
  <si>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</si>
  <si>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</si>
  <si>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</si>
  <si>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</si>
  <si>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</si>
  <si>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</si>
  <si>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</si>
  <si>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</si>
  <si>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</si>
  <si>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</si>
  <si>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</si>
  <si>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</si>
  <si>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</si>
  <si>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</si>
  <si>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</si>
  <si>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</si>
  <si>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</si>
  <si>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</si>
  <si>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</si>
  <si>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</si>
  <si>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</si>
  <si>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</si>
  <si>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</si>
  <si>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</si>
  <si>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</si>
  <si>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</si>
  <si>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</si>
  <si>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</si>
  <si>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</si>
  <si>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</si>
  <si>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</si>
  <si>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</si>
  <si>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</si>
  <si>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</si>
  <si>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</si>
  <si>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</si>
  <si>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</si>
  <si>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</si>
  <si>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</si>
  <si>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</si>
  <si>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</si>
  <si>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</si>
  <si>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</si>
  <si>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</si>
  <si>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</si>
  <si>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</si>
  <si>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</si>
  <si>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</si>
  <si>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</si>
  <si>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</si>
  <si>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</si>
  <si>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</si>
  <si>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</si>
  <si>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</si>
  <si>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</si>
  <si>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</si>
  <si>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</si>
  <si>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</si>
  <si>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</si>
  <si>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</si>
  <si>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</si>
  <si>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</si>
  <si>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</si>
  <si>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</si>
  <si>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</si>
  <si>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</si>
  <si>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</si>
  <si>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</si>
  <si>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</si>
  <si>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</si>
  <si>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</si>
  <si>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</si>
  <si>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</si>
  <si>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</si>
  <si>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</si>
  <si>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</si>
  <si>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</si>
  <si>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</si>
  <si>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</si>
  <si>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</si>
  <si>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</si>
  <si>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</si>
  <si>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</si>
  <si>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</si>
  <si>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</si>
  <si>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</si>
  <si>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</si>
  <si>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</si>
  <si>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</si>
  <si>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</si>
  <si>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</si>
  <si>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</si>
  <si>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</si>
  <si>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</si>
  <si>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</si>
  <si>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</si>
  <si>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</si>
  <si>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</si>
  <si>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</si>
  <si>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</si>
  <si>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</si>
  <si>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</si>
  <si>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</si>
  <si>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</si>
  <si>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</si>
  <si>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</si>
  <si>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</si>
  <si>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</si>
  <si>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</si>
  <si>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</si>
  <si>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</si>
  <si>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</si>
  <si>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</si>
  <si>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</si>
  <si>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</si>
  <si>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</si>
  <si>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</si>
  <si>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</si>
  <si>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</si>
  <si>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</si>
  <si>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</si>
  <si>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</si>
  <si>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</si>
  <si>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</si>
  <si>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</si>
  <si>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</si>
  <si>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</si>
  <si>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</si>
  <si>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</si>
  <si>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</si>
  <si>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</si>
  <si>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</si>
  <si>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</si>
  <si>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</si>
  <si>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</si>
  <si>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</si>
  <si>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</si>
  <si>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</si>
  <si>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</si>
  <si>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</si>
  <si>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</si>
  <si>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</si>
  <si>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</si>
  <si>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</si>
  <si>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</si>
  <si>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</si>
  <si>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</si>
  <si>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</si>
  <si>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</si>
  <si>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</si>
  <si>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</si>
  <si>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</si>
  <si>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</si>
  <si>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</si>
  <si>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</si>
  <si>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</si>
  <si>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</si>
  <si>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</si>
  <si>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</si>
  <si>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</si>
  <si>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</si>
  <si>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</si>
  <si>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</si>
  <si>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</si>
  <si>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</si>
  <si>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</si>
  <si>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</si>
  <si>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</si>
  <si>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</si>
  <si>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</si>
  <si>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</si>
  <si>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</si>
  <si>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</si>
  <si>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</si>
  <si>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</si>
  <si>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</si>
  <si>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</si>
  <si>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</si>
  <si>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</si>
  <si>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</si>
  <si>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</si>
  <si>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</si>
  <si>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</si>
  <si>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</si>
  <si>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</si>
  <si>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</si>
  <si>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</si>
  <si>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</si>
  <si>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</si>
  <si>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</si>
  <si>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</si>
  <si>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</si>
  <si>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</si>
  <si>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</si>
  <si>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</si>
  <si>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</si>
  <si>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</si>
  <si>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</si>
  <si>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</si>
  <si>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</si>
  <si>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</si>
  <si>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</si>
  <si>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</si>
  <si>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</si>
  <si>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</si>
  <si>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</si>
  <si>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</si>
  <si>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</si>
  <si>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</si>
  <si>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</si>
  <si>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</si>
  <si>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</si>
  <si>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</si>
  <si>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</si>
  <si>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</si>
  <si>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</si>
  <si>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</si>
  <si>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</si>
  <si>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</si>
  <si>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</si>
  <si>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</si>
  <si>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</si>
  <si>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</si>
  <si>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</si>
  <si>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</si>
  <si>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</si>
  <si>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</si>
  <si>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</si>
  <si>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</si>
  <si>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</si>
  <si>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</si>
  <si>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</si>
  <si>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</si>
  <si>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</si>
  <si>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</si>
  <si>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</si>
  <si>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</si>
  <si>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</si>
  <si>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</si>
  <si>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</si>
  <si>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</si>
  <si>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</si>
  <si>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</si>
  <si>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</si>
  <si>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</si>
  <si>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</si>
  <si>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</si>
  <si>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</si>
  <si>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</si>
  <si>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</si>
  <si>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</si>
  <si>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</si>
  <si>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</si>
  <si>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</si>
  <si>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</si>
  <si>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</si>
  <si>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</si>
  <si>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</si>
  <si>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</si>
  <si>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</si>
  <si>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</si>
  <si>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</si>
  <si>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</si>
  <si>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</si>
  <si>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</si>
  <si>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</si>
  <si>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</si>
  <si>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</si>
  <si>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</si>
  <si>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</si>
  <si>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</si>
  <si>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</si>
  <si>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</si>
  <si>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</si>
  <si>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</si>
  <si>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</si>
  <si>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</si>
  <si>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</si>
  <si>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</si>
  <si>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</si>
  <si>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</si>
  <si>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</si>
  <si>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</si>
  <si>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</si>
  <si>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</si>
  <si>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</si>
  <si>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</si>
  <si>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</si>
  <si>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</si>
  <si>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</si>
  <si>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</si>
  <si>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</si>
  <si>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</si>
  <si>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</si>
  <si>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</si>
  <si>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</si>
  <si>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</si>
  <si>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</si>
  <si>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</si>
  <si>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</si>
  <si>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</si>
  <si>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</si>
  <si>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</si>
  <si>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</si>
  <si>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</si>
  <si>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</si>
  <si>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</si>
  <si>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</si>
  <si>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</si>
  <si>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</si>
  <si>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</si>
  <si>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</si>
  <si>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</si>
  <si>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</si>
  <si>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</si>
  <si>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</si>
  <si>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</si>
  <si>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</si>
  <si>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</si>
  <si>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</si>
  <si>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</si>
  <si>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</si>
  <si>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</si>
  <si>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</si>
  <si>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</si>
  <si>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</si>
  <si>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</si>
  <si>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</si>
  <si>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</si>
  <si>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</si>
  <si>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</si>
  <si>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</si>
  <si>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</si>
  <si>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</si>
  <si>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</si>
  <si>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</si>
  <si>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</si>
  <si>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</si>
  <si>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</si>
  <si>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</si>
  <si>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</si>
  <si>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</si>
  <si>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</si>
  <si>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</si>
  <si>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</si>
  <si>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</si>
  <si>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</si>
  <si>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</si>
  <si>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</si>
  <si>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</si>
  <si>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</si>
  <si>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</si>
  <si>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</si>
  <si>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</si>
  <si>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</si>
  <si>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</si>
  <si>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</si>
  <si>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</si>
  <si>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</si>
  <si>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</si>
  <si>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</si>
  <si>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</si>
  <si>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</si>
  <si>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</si>
  <si>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</si>
  <si>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</si>
  <si>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</si>
  <si>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</si>
  <si>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</si>
  <si>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</si>
  <si>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</si>
  <si>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</si>
  <si>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</si>
  <si>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</si>
  <si>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</si>
  <si>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</si>
  <si>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</si>
  <si>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</si>
  <si>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</si>
  <si>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</si>
  <si>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</si>
  <si>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</si>
  <si>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</si>
  <si>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</si>
  <si>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</si>
  <si>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</si>
  <si>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</si>
  <si>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</si>
  <si>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</si>
  <si>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</si>
  <si>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</si>
  <si>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</si>
  <si>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</si>
  <si>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</si>
  <si>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</si>
  <si>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</si>
  <si>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</si>
  <si>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</si>
  <si>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</si>
  <si>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</si>
  <si>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</si>
  <si>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</si>
  <si>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</si>
  <si>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</si>
  <si>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</si>
  <si>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</si>
  <si>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</si>
  <si>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</si>
  <si>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</si>
  <si>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</si>
  <si>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</si>
  <si>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</si>
  <si>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</si>
  <si>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</si>
  <si>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</si>
  <si>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</si>
  <si>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</si>
  <si>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</si>
  <si>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</si>
  <si>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</si>
  <si>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</si>
  <si>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</si>
  <si>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</si>
  <si>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</si>
  <si>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</si>
  <si>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</si>
  <si>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</si>
  <si>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</si>
  <si>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</si>
  <si>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</si>
  <si>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</si>
  <si>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</si>
  <si>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</si>
  <si>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</si>
  <si>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</si>
  <si>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</si>
  <si>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</si>
  <si>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</si>
  <si>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</si>
  <si>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</si>
  <si>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</si>
  <si>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</si>
  <si>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</si>
  <si>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</si>
  <si>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</si>
  <si>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</si>
  <si>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</si>
  <si>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</si>
  <si>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</si>
  <si>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</si>
  <si>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</si>
  <si>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</si>
  <si>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</si>
  <si>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</si>
  <si>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</si>
  <si>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</si>
  <si>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</si>
  <si>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</si>
  <si>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</si>
  <si>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</si>
  <si>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</si>
  <si>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</si>
  <si>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</si>
  <si>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</si>
  <si>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</si>
  <si>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</si>
  <si>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</si>
  <si>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</si>
  <si>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</si>
  <si>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</si>
  <si>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</si>
  <si>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</si>
  <si>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</si>
  <si>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</si>
  <si>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</si>
  <si>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</si>
  <si>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</si>
  <si>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</si>
  <si>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</si>
  <si>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</si>
  <si>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</si>
  <si>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</si>
  <si>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</si>
  <si>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</si>
  <si>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</si>
  <si>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</si>
  <si>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</si>
  <si>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</si>
  <si>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</si>
  <si>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</si>
  <si>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</si>
  <si>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</si>
  <si>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</si>
  <si>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</si>
  <si>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</si>
  <si>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</si>
  <si>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</si>
  <si>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</si>
  <si>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</si>
  <si>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</si>
  <si>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</si>
  <si>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</si>
  <si>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</si>
  <si>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</si>
  <si>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</si>
  <si>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</si>
  <si>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</si>
  <si>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</si>
  <si>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</si>
  <si>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</si>
  <si>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</si>
  <si>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</si>
  <si>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</si>
  <si>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</si>
  <si>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</si>
  <si>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</si>
  <si>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</si>
  <si>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</si>
  <si>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</si>
  <si>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</si>
  <si>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</si>
  <si>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</si>
  <si>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</si>
  <si>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</si>
  <si>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</si>
  <si>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</si>
  <si>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</si>
  <si>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</si>
  <si>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</si>
  <si>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</si>
  <si>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</si>
  <si>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</si>
  <si>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</si>
  <si>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</si>
  <si>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</si>
  <si>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</si>
  <si>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</si>
  <si>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</si>
  <si>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</si>
  <si>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</si>
  <si>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</si>
  <si>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</si>
  <si>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</si>
  <si>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</si>
  <si>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</si>
  <si>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</si>
  <si>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</si>
  <si>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</si>
  <si>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</si>
  <si>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</si>
  <si>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</si>
  <si>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</si>
  <si>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</si>
  <si>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</si>
  <si>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</si>
  <si>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</si>
  <si>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</si>
  <si>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</si>
  <si>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</si>
  <si>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</si>
  <si>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</si>
  <si>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</si>
  <si>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</si>
  <si>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</si>
  <si>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</si>
  <si>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</si>
  <si>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</si>
  <si>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</si>
  <si>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</si>
  <si>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</si>
  <si>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</si>
  <si>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</si>
  <si>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</si>
  <si>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</si>
  <si>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</si>
  <si>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</si>
  <si>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</si>
  <si>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</si>
  <si>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</si>
  <si>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</si>
  <si>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</si>
  <si>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</si>
  <si>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</si>
  <si>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</si>
  <si>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</si>
  <si>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</si>
  <si>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</si>
  <si>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</si>
  <si>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</si>
  <si>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</si>
  <si>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</si>
  <si>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</si>
  <si>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</si>
  <si>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</si>
  <si>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</si>
  <si>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</si>
  <si>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</si>
  <si>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</si>
  <si>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</si>
  <si>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</si>
  <si>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</si>
  <si>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</si>
  <si>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</si>
  <si>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</si>
  <si>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</si>
  <si>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</si>
  <si>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</si>
  <si>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</si>
  <si>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</si>
  <si>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</si>
  <si>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</si>
  <si>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</si>
  <si>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</si>
  <si>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</si>
  <si>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</si>
  <si>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</si>
  <si>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</si>
  <si>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</si>
  <si>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</si>
  <si>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</si>
  <si>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</si>
  <si>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</si>
  <si>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</si>
  <si>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</si>
  <si>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</si>
  <si>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</si>
  <si>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</si>
  <si>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</si>
  <si>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</si>
  <si>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</si>
  <si>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</si>
  <si>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</si>
  <si>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</si>
  <si>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</si>
  <si>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</si>
  <si>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</si>
  <si>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</si>
  <si>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</si>
  <si>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</si>
  <si>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</si>
  <si>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</si>
  <si>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</si>
  <si>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</si>
  <si>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</si>
  <si>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</si>
  <si>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</si>
  <si>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</si>
  <si>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</si>
  <si>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</si>
  <si>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</si>
  <si>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</si>
  <si>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</si>
  <si>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</si>
  <si>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</si>
  <si>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</si>
  <si>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</si>
  <si>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</si>
  <si>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</si>
  <si>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</si>
  <si>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</si>
  <si>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</si>
  <si>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</si>
  <si>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</si>
  <si>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</si>
  <si>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</si>
  <si>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</si>
  <si>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</si>
  <si>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</si>
  <si>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</si>
  <si>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</si>
  <si>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</si>
  <si>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</si>
  <si>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</si>
  <si>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</si>
  <si>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</si>
  <si>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</si>
  <si>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</si>
  <si>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</si>
  <si>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</si>
  <si>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</si>
  <si>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</si>
  <si>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</si>
  <si>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</si>
  <si>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</si>
  <si>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</si>
  <si>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</si>
  <si>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</si>
  <si>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</si>
  <si>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</si>
  <si>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</si>
  <si>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</si>
  <si>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</si>
  <si>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</si>
  <si>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</si>
  <si>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</si>
  <si>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</si>
  <si>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</si>
  <si>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</si>
  <si>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</si>
  <si>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</si>
  <si>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</si>
  <si>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</si>
  <si>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</si>
  <si>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</si>
  <si>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</si>
  <si>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</si>
  <si>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</si>
  <si>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</si>
  <si>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</si>
  <si>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</si>
  <si>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</si>
  <si>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</si>
  <si>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</si>
  <si>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</si>
  <si>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</si>
  <si>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</si>
  <si>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</si>
  <si>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</si>
  <si>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</si>
  <si>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</si>
  <si>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</si>
  <si>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</si>
  <si>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</si>
  <si>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</si>
  <si>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</si>
  <si>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</si>
  <si>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</si>
  <si>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</si>
  <si>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</si>
  <si>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</si>
  <si>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</si>
  <si>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</si>
  <si>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</si>
  <si>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</si>
  <si>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</si>
  <si>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</si>
  <si>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</si>
  <si>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</si>
  <si>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</si>
  <si>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</si>
  <si>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</si>
  <si>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</si>
  <si>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</si>
  <si>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</si>
  <si>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</si>
  <si>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</si>
  <si>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</si>
  <si>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</si>
  <si>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</si>
  <si>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</si>
  <si>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</si>
  <si>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</si>
  <si>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</si>
  <si>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</si>
  <si>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</si>
  <si>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</si>
  <si>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</si>
  <si>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</si>
  <si>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</si>
  <si>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</si>
  <si>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</si>
  <si>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</si>
  <si>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</si>
  <si>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</si>
  <si>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</si>
  <si>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</si>
  <si>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</si>
  <si>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</si>
  <si>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</si>
  <si>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</si>
  <si>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</si>
  <si>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</si>
  <si>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</si>
  <si>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</si>
  <si>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</si>
  <si>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</si>
  <si>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</si>
  <si>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</si>
  <si>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</si>
  <si>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</si>
  <si>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</si>
  <si>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</si>
  <si>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</si>
  <si>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</si>
  <si>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</si>
  <si>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</si>
  <si>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</si>
  <si>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</si>
  <si>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</si>
  <si>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</si>
  <si>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</si>
  <si>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</si>
  <si>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</si>
  <si>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</si>
  <si>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</si>
  <si>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</si>
  <si>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</si>
  <si>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</si>
  <si>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</si>
  <si>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</si>
  <si>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</si>
  <si>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</si>
  <si>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</si>
  <si>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</si>
  <si>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</si>
  <si>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</si>
  <si>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</si>
  <si>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</si>
  <si>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</si>
  <si>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</si>
  <si>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</si>
  <si>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</si>
  <si>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</si>
  <si>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</si>
  <si>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</si>
  <si>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</si>
  <si>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</si>
  <si>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</si>
  <si>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</si>
  <si>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</si>
  <si>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</si>
  <si>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</si>
  <si>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</si>
  <si>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</si>
  <si>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</si>
  <si>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</si>
  <si>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</si>
  <si>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</si>
  <si>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</si>
  <si>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</si>
  <si>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</si>
  <si>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</si>
  <si>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</si>
  <si>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</si>
  <si>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</si>
  <si>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</si>
  <si>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</si>
  <si>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</si>
  <si>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</si>
  <si>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</si>
  <si>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</si>
  <si>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</si>
  <si>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</si>
  <si>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</si>
  <si>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</si>
  <si>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</si>
  <si>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</si>
  <si>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</si>
  <si>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</si>
  <si>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</si>
  <si>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</si>
  <si>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</si>
  <si>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</si>
  <si>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</si>
  <si>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</si>
  <si>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</si>
  <si>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</si>
  <si>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</si>
  <si>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</si>
  <si>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</si>
  <si>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</si>
  <si>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</si>
  <si>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</si>
  <si>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</si>
  <si>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</si>
  <si>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</si>
  <si>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</si>
  <si>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</si>
  <si>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</si>
  <si>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</si>
  <si>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</si>
  <si>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</si>
  <si>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</si>
  <si>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</si>
  <si>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</si>
  <si>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</si>
  <si>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</si>
  <si>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</si>
  <si>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</si>
  <si>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</si>
  <si>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</si>
  <si>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</si>
  <si>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</si>
  <si>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</si>
  <si>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</si>
  <si>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</si>
  <si>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</si>
  <si>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</si>
  <si>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</si>
  <si>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</si>
  <si>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</si>
  <si>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</si>
  <si>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</si>
  <si>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</si>
  <si>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</si>
  <si>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</si>
  <si>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</si>
  <si>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</si>
  <si>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</si>
  <si>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</si>
  <si>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</si>
  <si>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</si>
  <si>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</si>
  <si>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</si>
  <si>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</si>
  <si>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</si>
  <si>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</si>
  <si>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</si>
  <si>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</si>
  <si>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</si>
  <si>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</si>
  <si>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</si>
  <si>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</si>
  <si>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</si>
  <si>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</si>
  <si>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</si>
  <si>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</si>
  <si>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</si>
  <si>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</si>
  <si>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</si>
  <si>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</si>
  <si>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</si>
  <si>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</si>
  <si>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</si>
  <si>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</si>
  <si>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</si>
  <si>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</si>
  <si>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</si>
  <si>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</si>
  <si>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</si>
  <si>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</si>
  <si>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</si>
  <si>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</si>
  <si>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</si>
  <si>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</si>
  <si>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</si>
  <si>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</si>
  <si>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</si>
  <si>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</si>
  <si>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</si>
  <si>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</si>
  <si>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</si>
  <si>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</si>
  <si>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</si>
  <si>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</si>
  <si>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</si>
  <si>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</si>
  <si>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</si>
  <si>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</si>
  <si>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</si>
  <si>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</si>
  <si>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</si>
  <si>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</si>
  <si>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</si>
  <si>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</si>
  <si>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</si>
  <si>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</si>
  <si>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</si>
  <si>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</si>
  <si>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</si>
  <si>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</si>
  <si>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</si>
  <si>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</si>
  <si>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</si>
  <si>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</si>
  <si>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</si>
  <si>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</si>
  <si>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</si>
  <si>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</si>
  <si>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</si>
  <si>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</si>
  <si>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</si>
  <si>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</si>
  <si>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</si>
  <si>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</si>
  <si>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</si>
  <si>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</si>
  <si>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</si>
  <si>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</si>
  <si>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</si>
  <si>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</si>
  <si>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</si>
  <si>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</si>
  <si>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</si>
  <si>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</si>
  <si>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</si>
  <si>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</si>
  <si>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</si>
  <si>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</si>
  <si>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</si>
  <si>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</si>
  <si>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</si>
  <si>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</si>
  <si>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</si>
  <si>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</si>
  <si>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</si>
  <si>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</si>
  <si>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</si>
  <si>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</si>
  <si>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</si>
  <si>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</si>
  <si>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</si>
  <si>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</si>
  <si>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</si>
  <si>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</si>
  <si>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</si>
  <si>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</si>
  <si>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</si>
  <si>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</si>
  <si>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</si>
  <si>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</si>
  <si>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</si>
  <si>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</si>
  <si>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</si>
  <si>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</si>
  <si>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</si>
  <si>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</si>
  <si>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</si>
  <si>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</si>
  <si>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</si>
  <si>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</si>
  <si>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</si>
  <si>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</si>
  <si>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</si>
  <si>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</si>
  <si>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</si>
  <si>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</si>
  <si>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</si>
  <si>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</si>
  <si>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</si>
  <si>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</si>
  <si>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</si>
  <si>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</si>
  <si>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</si>
  <si>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</si>
  <si>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</si>
  <si>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</si>
  <si>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</si>
  <si>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</si>
  <si>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</si>
  <si>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</si>
  <si>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</si>
  <si>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</si>
  <si>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</si>
  <si>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</si>
  <si>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</si>
  <si>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</si>
  <si>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</si>
  <si>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</si>
  <si>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</si>
  <si>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</si>
  <si>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</si>
  <si>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</si>
  <si>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</si>
  <si>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</si>
  <si>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</si>
  <si>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</si>
  <si>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</si>
  <si>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</si>
  <si>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</si>
  <si>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</si>
  <si>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</si>
  <si>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</si>
  <si>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</si>
  <si>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</si>
  <si>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</si>
  <si>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</si>
  <si>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</si>
  <si>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</si>
  <si>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</si>
  <si>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</si>
  <si>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</si>
  <si>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</si>
  <si>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</si>
  <si>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</si>
  <si>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</si>
  <si>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</si>
  <si>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</si>
  <si>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</si>
  <si>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</si>
  <si>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</si>
  <si>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</si>
  <si>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</si>
  <si>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</si>
  <si>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</si>
  <si>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</si>
  <si>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</si>
  <si>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</si>
  <si>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</si>
  <si>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</si>
  <si>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</si>
  <si>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</si>
  <si>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</si>
  <si>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</si>
  <si>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</si>
  <si>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</si>
  <si>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</si>
  <si>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</si>
  <si>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</si>
  <si>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</si>
  <si>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</si>
  <si>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</si>
  <si>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</si>
  <si>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</si>
  <si>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</si>
  <si>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</si>
  <si>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</si>
  <si>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</si>
  <si>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</si>
  <si>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</si>
  <si>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</si>
  <si>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</si>
  <si>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</si>
  <si>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</si>
  <si>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</si>
  <si>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</si>
  <si>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</si>
  <si>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</si>
  <si>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</si>
  <si>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</si>
  <si>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</si>
  <si>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</si>
  <si>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</si>
  <si>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</si>
  <si>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</si>
  <si>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</si>
  <si>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</si>
  <si>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</si>
  <si>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</si>
  <si>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</si>
  <si>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</si>
  <si>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</si>
  <si>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</si>
  <si>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</si>
  <si>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</si>
  <si>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</si>
  <si>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</si>
  <si>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</si>
  <si>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</si>
  <si>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</si>
  <si>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</si>
  <si>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</si>
  <si>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</si>
  <si>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</si>
  <si>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</si>
  <si>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</si>
  <si>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</si>
  <si>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</si>
  <si>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</si>
  <si>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</si>
  <si>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</si>
  <si>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</si>
  <si>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</si>
  <si>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</si>
  <si>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</si>
  <si>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</si>
  <si>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</si>
  <si>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</si>
  <si>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</si>
  <si>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</si>
  <si>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</si>
  <si>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</si>
  <si>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</si>
  <si>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</si>
  <si>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</si>
  <si>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</si>
  <si>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</si>
  <si>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</si>
  <si>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</si>
  <si>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</si>
  <si>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</si>
  <si>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</si>
  <si>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</si>
  <si>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</si>
  <si>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</si>
  <si>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</si>
  <si>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</si>
  <si>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</si>
  <si>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</si>
  <si>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</si>
  <si>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</si>
  <si>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</si>
  <si>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</si>
  <si>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</si>
  <si>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</si>
  <si>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</si>
  <si>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</si>
  <si>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</si>
  <si>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</si>
  <si>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</si>
  <si>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</si>
  <si>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</si>
  <si>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</si>
  <si>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</si>
  <si>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</si>
  <si>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</si>
  <si>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</si>
  <si>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</si>
  <si>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</si>
  <si>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</si>
  <si>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</si>
  <si>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</si>
  <si>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</si>
  <si>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</si>
  <si>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</si>
  <si>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</si>
  <si>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</si>
  <si>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</si>
  <si>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</si>
  <si>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</si>
  <si>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</si>
  <si>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</si>
  <si>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</si>
  <si>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</si>
  <si>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</si>
  <si>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</si>
  <si>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</si>
  <si>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</si>
  <si>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</si>
  <si>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</si>
  <si>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</si>
  <si>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</si>
  <si>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</si>
  <si>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</si>
  <si>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</si>
  <si>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</si>
  <si>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</si>
  <si>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</si>
  <si>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</si>
  <si>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</si>
  <si>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</si>
  <si>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</si>
  <si>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</si>
  <si>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</si>
  <si>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</si>
  <si>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</si>
  <si>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</si>
  <si>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</si>
  <si>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</si>
  <si>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</si>
  <si>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</si>
  <si>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</si>
  <si>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</si>
  <si>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</si>
  <si>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</si>
  <si>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</si>
  <si>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</si>
  <si>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</si>
  <si>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</si>
  <si>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</si>
  <si>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</si>
  <si>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</si>
  <si>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</si>
  <si>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</si>
  <si>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</si>
  <si>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</si>
  <si>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</si>
  <si>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</si>
  <si>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</si>
  <si>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</si>
  <si>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</si>
  <si>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</si>
  <si>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</si>
  <si>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</si>
  <si>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</si>
  <si>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</si>
  <si>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</si>
  <si>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</si>
  <si>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</si>
  <si>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</si>
  <si>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</si>
  <si>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</si>
  <si>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</si>
  <si>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</si>
  <si>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</si>
  <si>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</si>
  <si>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</si>
  <si>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</si>
  <si>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</si>
  <si>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</si>
  <si>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</si>
  <si>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</si>
  <si>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</si>
  <si>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</si>
  <si>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</si>
  <si>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</si>
  <si>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</si>
  <si>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</si>
  <si>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</si>
  <si>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</si>
  <si>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</si>
  <si>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</si>
  <si>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</si>
  <si>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</si>
  <si>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</si>
  <si>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</si>
  <si>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</si>
  <si>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</si>
  <si>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</si>
  <si>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</si>
  <si>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</si>
  <si>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</si>
  <si>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</si>
  <si>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</si>
  <si>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</si>
  <si>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</si>
  <si>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</si>
  <si>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</si>
  <si>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</si>
  <si>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</si>
  <si>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</si>
  <si>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</si>
  <si>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</si>
  <si>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</si>
  <si>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</si>
  <si>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</si>
  <si>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</si>
  <si>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</si>
  <si>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</si>
  <si>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</si>
  <si>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</si>
  <si>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</si>
  <si>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</si>
  <si>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</si>
  <si>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</si>
  <si>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</si>
  <si>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</si>
  <si>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</si>
  <si>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</si>
  <si>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</si>
  <si>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</si>
  <si>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</si>
  <si>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</si>
  <si>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</si>
  <si>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</si>
  <si>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</si>
  <si>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</si>
  <si>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</si>
  <si>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</si>
  <si>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</si>
  <si>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</si>
  <si>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</si>
  <si>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</si>
  <si>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</si>
  <si>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</si>
  <si>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</si>
  <si>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</si>
  <si>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</si>
  <si>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</si>
  <si>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</si>
  <si>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</si>
  <si>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</si>
  <si>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</si>
  <si>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</si>
  <si>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</si>
  <si>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</si>
  <si>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</si>
  <si>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</si>
  <si>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</si>
  <si>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</si>
  <si>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</si>
  <si>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</si>
  <si>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</si>
  <si>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</si>
  <si>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</si>
  <si>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</si>
  <si>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</si>
  <si>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</si>
  <si>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</si>
  <si>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</si>
  <si>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</si>
  <si>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</si>
  <si>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</si>
  <si>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</si>
  <si>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</si>
  <si>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</si>
  <si>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</si>
  <si>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</si>
  <si>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</si>
  <si>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</si>
  <si>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</si>
  <si>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</si>
  <si>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</si>
  <si>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</si>
  <si>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</si>
  <si>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</si>
  <si>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</si>
  <si>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</si>
  <si>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</si>
  <si>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</si>
  <si>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</si>
  <si>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</si>
  <si>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</si>
  <si>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</si>
  <si>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</si>
  <si>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</si>
  <si>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</si>
  <si>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</si>
  <si>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</si>
  <si>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</si>
  <si>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</si>
  <si>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</si>
  <si>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</si>
  <si>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</si>
  <si>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</si>
  <si>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</si>
  <si>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</si>
  <si>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</si>
  <si>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</si>
  <si>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</si>
  <si>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</si>
  <si>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</si>
  <si>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</si>
  <si>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</si>
  <si>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</si>
  <si>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</si>
  <si>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</si>
  <si>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</si>
  <si>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</si>
  <si>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</si>
  <si>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</si>
  <si>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</si>
  <si>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</si>
  <si>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</si>
  <si>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</si>
  <si>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</si>
  <si>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</si>
  <si>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</si>
  <si>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</si>
  <si>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</si>
  <si>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</si>
  <si>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</si>
  <si>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</si>
  <si>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</si>
  <si>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</si>
  <si>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</si>
  <si>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</si>
  <si>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</si>
  <si>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</si>
  <si>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</si>
  <si>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</si>
  <si>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</si>
  <si>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</si>
  <si>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</si>
  <si>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</si>
  <si>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</si>
  <si>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</si>
  <si>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</si>
  <si>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</si>
  <si>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</si>
  <si>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</si>
  <si>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</si>
  <si>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</si>
  <si>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</si>
  <si>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</si>
  <si>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</si>
  <si>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</si>
  <si>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</si>
  <si>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</si>
  <si>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</si>
  <si>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</si>
  <si>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</si>
  <si>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</si>
  <si>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</si>
  <si>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</si>
  <si>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</si>
  <si>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</si>
  <si>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</si>
  <si>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</si>
  <si>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</si>
  <si>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</si>
  <si>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</si>
  <si>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</si>
  <si>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</si>
  <si>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</si>
  <si>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</si>
  <si>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</si>
  <si>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</si>
  <si>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</si>
  <si>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</si>
  <si>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</si>
  <si>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</si>
  <si>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</si>
  <si>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</si>
  <si>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</si>
  <si>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</si>
  <si>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</si>
  <si>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</si>
  <si>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</si>
  <si>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</si>
  <si>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</si>
  <si>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</si>
  <si>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</si>
  <si>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</si>
  <si>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</si>
  <si>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</si>
  <si>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</si>
  <si>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</si>
  <si>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</si>
  <si>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</si>
  <si>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</si>
  <si>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</si>
  <si>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</si>
  <si>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</si>
  <si>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</si>
  <si>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</si>
  <si>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</si>
  <si>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</si>
  <si>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</si>
  <si>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</si>
  <si>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</si>
  <si>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</si>
  <si>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</si>
  <si>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</si>
  <si>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</si>
  <si>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</si>
  <si>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</si>
  <si>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</si>
  <si>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</si>
  <si>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</si>
  <si>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</si>
  <si>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</si>
  <si>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</si>
  <si>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</si>
  <si>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</si>
  <si>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</si>
  <si>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</si>
  <si>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</si>
  <si>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</si>
  <si>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</si>
  <si>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</si>
  <si>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</si>
  <si>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</si>
  <si>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</si>
  <si>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</si>
  <si>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</si>
  <si>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</si>
  <si>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</si>
  <si>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</si>
  <si>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</si>
  <si>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</si>
  <si>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</si>
  <si>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</si>
  <si>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</si>
  <si>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</si>
  <si>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</si>
  <si>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</si>
  <si>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</si>
  <si>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</si>
  <si>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</si>
  <si>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</si>
  <si>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</si>
  <si>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</si>
  <si>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</si>
  <si>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</si>
  <si>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</si>
  <si>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</si>
  <si>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</si>
  <si>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</si>
  <si>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</si>
  <si>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</si>
  <si>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</si>
  <si>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</si>
  <si>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</si>
  <si>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</si>
  <si>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</si>
  <si>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</si>
  <si>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</si>
  <si>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</si>
  <si>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</si>
  <si>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</si>
  <si>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</si>
  <si>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</si>
  <si>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</si>
  <si>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</si>
  <si>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</si>
  <si>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</si>
  <si>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</si>
  <si>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</si>
  <si>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</si>
  <si>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</si>
  <si>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</si>
  <si>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</si>
  <si>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</si>
  <si>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</si>
  <si>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</si>
  <si>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</si>
  <si>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</si>
  <si>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</si>
  <si>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</si>
  <si>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</si>
  <si>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</si>
  <si>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</si>
  <si>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</si>
  <si>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</si>
  <si>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</si>
  <si>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</si>
  <si>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</si>
  <si>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</si>
  <si>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</si>
  <si>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</si>
  <si>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</si>
  <si>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</si>
  <si>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</si>
  <si>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</si>
  <si>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</si>
  <si>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</si>
  <si>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</si>
  <si>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</si>
  <si>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</si>
  <si>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</si>
  <si>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</si>
  <si>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</si>
  <si>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</si>
  <si>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</si>
  <si>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</si>
  <si>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</si>
  <si>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</si>
  <si>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</si>
  <si>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</si>
  <si>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</si>
  <si>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</si>
  <si>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</si>
  <si>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</si>
  <si>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</si>
  <si>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</si>
  <si>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</si>
  <si>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</si>
  <si>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</si>
  <si>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</si>
  <si>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</si>
  <si>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</si>
  <si>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</si>
  <si>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</si>
  <si>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</si>
  <si>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</si>
  <si>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</si>
  <si>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</si>
  <si>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</si>
  <si>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</si>
  <si>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</si>
  <si>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</si>
  <si>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</si>
  <si>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</si>
  <si>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</si>
  <si>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</si>
  <si>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</si>
  <si>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</si>
  <si>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</si>
  <si>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</si>
  <si>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</si>
  <si>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</si>
  <si>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</si>
  <si>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</si>
  <si>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</si>
  <si>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</si>
  <si>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</si>
  <si>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</si>
  <si>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</si>
  <si>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</si>
  <si>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</si>
  <si>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</si>
  <si>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</si>
  <si>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</si>
  <si>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</si>
  <si>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</si>
  <si>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</si>
  <si>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</si>
  <si>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</si>
  <si>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</si>
  <si>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</si>
  <si>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</si>
  <si>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</si>
  <si>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</si>
  <si>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</si>
  <si>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</si>
  <si>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</si>
  <si>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</si>
  <si>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</si>
  <si>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</si>
  <si>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</si>
  <si>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</si>
  <si>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</si>
  <si>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</si>
  <si>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</si>
  <si>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</si>
  <si>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</si>
  <si>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</si>
  <si>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</si>
  <si>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</si>
  <si>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</si>
  <si>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</si>
  <si>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</si>
  <si>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</si>
  <si>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</si>
  <si>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</si>
  <si>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</si>
  <si>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</si>
  <si>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</si>
  <si>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</si>
  <si>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</si>
  <si>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</si>
  <si>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</si>
  <si>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</si>
  <si>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</si>
  <si>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</si>
  <si>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</si>
  <si>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</si>
  <si>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</si>
  <si>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</si>
  <si>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</si>
  <si>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</si>
  <si>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</si>
  <si>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</si>
  <si>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</si>
  <si>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</si>
  <si>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</si>
  <si>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</si>
  <si>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</si>
  <si>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</si>
  <si>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</si>
  <si>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</si>
  <si>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</si>
  <si>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</si>
  <si>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</si>
  <si>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</si>
  <si>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</si>
  <si>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</si>
  <si>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</si>
  <si>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</si>
  <si>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</si>
  <si>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</si>
  <si>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</si>
  <si>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</si>
  <si>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</si>
  <si>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</si>
  <si>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</si>
  <si>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</si>
  <si>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</si>
  <si>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</si>
  <si>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</si>
  <si>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</si>
  <si>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</si>
  <si>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</si>
  <si>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</si>
  <si>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</si>
  <si>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</si>
  <si>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</si>
  <si>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</si>
  <si>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</si>
  <si>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</si>
  <si>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</si>
  <si>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</si>
  <si>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</si>
  <si>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</si>
  <si>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</si>
  <si>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</si>
  <si>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</si>
  <si>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</si>
  <si>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</si>
  <si>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</si>
  <si>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</si>
  <si>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</si>
  <si>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</si>
  <si>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</si>
  <si>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</si>
  <si>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</si>
  <si>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</si>
  <si>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</si>
  <si>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</si>
  <si>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</si>
  <si>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</si>
  <si>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</si>
  <si>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</si>
  <si>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</si>
  <si>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</si>
  <si>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</si>
  <si>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</si>
  <si>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</si>
  <si>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</si>
  <si>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</si>
  <si>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</si>
  <si>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</si>
  <si>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</si>
  <si>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</si>
  <si>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</si>
  <si>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</si>
  <si>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</si>
  <si>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</si>
  <si>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</si>
  <si>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</si>
  <si>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</si>
  <si>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</si>
  <si>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</si>
  <si>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</si>
  <si>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</si>
  <si>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</si>
  <si>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</si>
  <si>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</si>
  <si>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</si>
  <si>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</si>
  <si>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</si>
  <si>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</si>
  <si>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</si>
  <si>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</si>
  <si>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</si>
  <si>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</si>
  <si>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</si>
  <si>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</si>
  <si>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</si>
  <si>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</si>
  <si>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</si>
  <si>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</si>
  <si>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</si>
  <si>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</si>
  <si>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</si>
  <si>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</si>
  <si>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</si>
  <si>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</si>
  <si>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</si>
  <si>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</si>
  <si>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</si>
  <si>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</si>
  <si>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</si>
  <si>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</si>
  <si>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</si>
  <si>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</si>
  <si>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</si>
  <si>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</si>
  <si>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</si>
  <si>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</si>
  <si>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</si>
  <si>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</si>
  <si>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</si>
  <si>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</si>
  <si>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</si>
  <si>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</si>
  <si>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</si>
  <si>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</si>
  <si>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</si>
  <si>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</si>
  <si>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</si>
  <si>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</si>
  <si>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</si>
  <si>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</si>
  <si>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</si>
  <si>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</si>
  <si>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</si>
  <si>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</si>
  <si>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</si>
  <si>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</si>
  <si>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</si>
  <si>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</si>
  <si>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</si>
  <si>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</si>
  <si>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</si>
  <si>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</si>
  <si>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</si>
  <si>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</si>
  <si>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</si>
  <si>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</si>
  <si>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</si>
  <si>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</si>
  <si>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</si>
  <si>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</si>
  <si>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</si>
  <si>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</si>
  <si>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</si>
  <si>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</si>
  <si>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</si>
  <si>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</si>
  <si>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</si>
  <si>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</si>
  <si>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</si>
  <si>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</si>
  <si>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</si>
  <si>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</si>
  <si>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</si>
  <si>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</si>
  <si>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</si>
  <si>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</si>
  <si>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</si>
  <si>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</si>
  <si>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</si>
  <si>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</si>
  <si>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</si>
  <si>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</si>
  <si>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</si>
  <si>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</si>
  <si>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</si>
  <si>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</si>
  <si>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</si>
  <si>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</si>
  <si>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</si>
  <si>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</si>
  <si>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</si>
  <si>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</si>
  <si>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</si>
  <si>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</si>
  <si>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</si>
  <si>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</si>
  <si>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</si>
  <si>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</si>
  <si>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</si>
  <si>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</si>
  <si>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</si>
  <si>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</si>
  <si>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</si>
  <si>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</si>
  <si>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</si>
  <si>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</si>
  <si>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</si>
  <si>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</si>
  <si>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</si>
  <si>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</si>
  <si>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</si>
  <si>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</si>
  <si>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</si>
  <si>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</si>
  <si>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</si>
  <si>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</si>
  <si>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</si>
  <si>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</si>
  <si>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</si>
  <si>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</si>
  <si>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</si>
  <si>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</si>
  <si>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</si>
  <si>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</si>
  <si>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</si>
  <si>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</si>
  <si>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</si>
  <si>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</si>
  <si>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</si>
  <si>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</si>
  <si>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</si>
  <si>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</si>
  <si>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</si>
  <si>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</si>
  <si>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</si>
  <si>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</si>
  <si>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</si>
  <si>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</si>
  <si>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</si>
  <si>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</si>
  <si>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</si>
  <si>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</si>
  <si>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</si>
  <si>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</si>
  <si>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</si>
  <si>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</si>
  <si>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</si>
  <si>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</si>
  <si>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</si>
  <si>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</si>
  <si>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</si>
  <si>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</si>
  <si>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</si>
  <si>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</si>
  <si>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</si>
  <si>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</si>
  <si>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</si>
  <si>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</si>
  <si>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</si>
  <si>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</si>
  <si>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</si>
  <si>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</si>
  <si>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</si>
  <si>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</si>
  <si>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</si>
  <si>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</si>
  <si>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</si>
  <si>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</si>
  <si>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</si>
  <si>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</si>
  <si>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</si>
  <si>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</si>
  <si>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</si>
  <si>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</si>
  <si>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</si>
  <si>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</si>
  <si>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</si>
  <si>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</si>
  <si>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</si>
  <si>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</si>
  <si>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</si>
  <si>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</si>
  <si>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</si>
  <si>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</si>
  <si>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</si>
  <si>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</si>
  <si>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</si>
  <si>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</si>
  <si>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</si>
  <si>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</si>
  <si>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</si>
  <si>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</si>
  <si>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</si>
  <si>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</si>
  <si>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</si>
  <si>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</si>
  <si>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</si>
  <si>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</si>
  <si>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</si>
  <si>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</si>
  <si>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</si>
  <si>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</si>
  <si>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</si>
  <si>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</si>
  <si>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</si>
  <si>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</si>
  <si>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</si>
  <si>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</si>
  <si>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</si>
  <si>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</si>
  <si>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</si>
  <si>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</si>
  <si>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</si>
  <si>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</si>
  <si>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</si>
  <si>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</si>
  <si>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</si>
  <si>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</si>
  <si>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</si>
  <si>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</si>
  <si>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</si>
  <si>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</si>
  <si>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</si>
  <si>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</si>
  <si>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</si>
  <si>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</si>
  <si>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</si>
  <si>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</si>
  <si>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</si>
  <si>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</si>
  <si>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</si>
  <si>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</si>
  <si>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</si>
  <si>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</si>
  <si>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</si>
  <si>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</si>
  <si>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</si>
  <si>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</si>
  <si>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</si>
  <si>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</si>
  <si>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</si>
  <si>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</si>
  <si>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</si>
  <si>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</si>
  <si>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</si>
  <si>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</si>
  <si>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</si>
  <si>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</si>
  <si>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</si>
  <si>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</si>
  <si>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</si>
  <si>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</si>
  <si>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</si>
  <si>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</si>
  <si>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</si>
  <si>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</si>
  <si>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</si>
  <si>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</si>
  <si>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</si>
  <si>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</si>
  <si>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</si>
  <si>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</si>
  <si>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</si>
  <si>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</si>
  <si>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</si>
  <si>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</si>
  <si>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</si>
  <si>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</si>
  <si>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</si>
  <si>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</si>
  <si>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</si>
  <si>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</si>
  <si>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</si>
  <si>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</si>
  <si>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</si>
  <si>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</si>
  <si>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</si>
  <si>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</si>
  <si>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</si>
  <si>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</si>
  <si>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</si>
  <si>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</si>
  <si>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</si>
  <si>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</si>
  <si>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</si>
  <si>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</si>
  <si>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</si>
  <si>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</si>
  <si>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</si>
  <si>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</si>
  <si>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</si>
  <si>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</si>
  <si>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</si>
  <si>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</si>
  <si>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</si>
  <si>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</si>
  <si>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</si>
  <si>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</si>
  <si>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</si>
  <si>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</si>
  <si>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</si>
  <si>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</si>
  <si>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</si>
  <si>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</si>
  <si>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</si>
  <si>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</si>
  <si>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</si>
  <si>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</si>
  <si>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</si>
  <si>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</si>
  <si>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</si>
  <si>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</si>
  <si>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</si>
  <si>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</si>
  <si>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</si>
  <si>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</si>
  <si>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</si>
  <si>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</si>
  <si>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</si>
  <si>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</si>
  <si>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</si>
  <si>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</si>
  <si>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</si>
  <si>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</si>
  <si>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</si>
  <si>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</si>
  <si>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</si>
  <si>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</si>
  <si>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</si>
  <si>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</si>
  <si>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</si>
  <si>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</si>
  <si>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</si>
  <si>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</si>
  <si>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</si>
  <si>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</si>
  <si>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</si>
  <si>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</si>
  <si>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</si>
  <si>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</si>
  <si>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</si>
  <si>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</si>
  <si>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</si>
  <si>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</si>
  <si>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</si>
  <si>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</si>
  <si>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</si>
  <si>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</si>
  <si>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</si>
  <si>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</si>
  <si>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</si>
  <si>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</si>
  <si>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</si>
  <si>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</si>
  <si>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</si>
  <si>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</si>
  <si>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</si>
  <si>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</si>
  <si>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</si>
  <si>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</si>
  <si>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</si>
  <si>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</si>
  <si>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</si>
  <si>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</si>
  <si>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</si>
  <si>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</si>
  <si>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</si>
  <si>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</si>
  <si>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</si>
  <si>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</si>
  <si>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</si>
  <si>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</si>
  <si>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</si>
  <si>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</si>
  <si>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</si>
  <si>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</si>
  <si>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</si>
  <si>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</si>
  <si>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</si>
  <si>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</si>
  <si>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</si>
  <si>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</si>
  <si>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</si>
  <si>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</si>
  <si>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</si>
  <si>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</si>
  <si>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</si>
  <si>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</si>
  <si>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</si>
  <si>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</si>
  <si>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</si>
  <si>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</si>
  <si>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</si>
  <si>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</si>
  <si>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</si>
  <si>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</si>
  <si>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</si>
  <si>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</si>
  <si>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</si>
  <si>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</si>
  <si>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</si>
  <si>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</si>
  <si>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</si>
  <si>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</si>
  <si>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</si>
  <si>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</si>
  <si>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</si>
  <si>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</si>
  <si>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</si>
  <si>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</si>
  <si>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</si>
  <si>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</si>
  <si>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</si>
  <si>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</si>
  <si>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</si>
  <si>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</si>
  <si>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</si>
  <si>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</si>
  <si>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</si>
  <si>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</si>
  <si>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</si>
  <si>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</si>
  <si>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</si>
  <si>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</si>
  <si>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</si>
  <si>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</si>
  <si>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</si>
  <si>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</si>
  <si>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</si>
  <si>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</si>
  <si>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</si>
  <si>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</si>
  <si>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</si>
  <si>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</si>
  <si>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</si>
  <si>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</si>
  <si>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</si>
  <si>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</si>
  <si>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</si>
  <si>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</si>
  <si>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</si>
  <si>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</si>
  <si>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</si>
  <si>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</si>
  <si>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</si>
  <si>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</si>
  <si>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</si>
  <si>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</si>
  <si>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</si>
  <si>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</si>
  <si>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</si>
  <si>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</si>
  <si>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</si>
  <si>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</si>
  <si>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</si>
  <si>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</si>
  <si>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</si>
  <si>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</si>
  <si>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</si>
  <si>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</si>
  <si>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</si>
  <si>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</si>
  <si>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</si>
  <si>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</si>
  <si>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</si>
  <si>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</si>
  <si>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</si>
  <si>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</si>
  <si>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</si>
  <si>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</si>
  <si>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</si>
  <si>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</si>
  <si>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</si>
  <si>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</si>
  <si>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</si>
  <si>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</si>
  <si>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</si>
  <si>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</si>
  <si>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</si>
  <si>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</si>
  <si>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</si>
  <si>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</si>
  <si>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</si>
  <si>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</si>
  <si>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</si>
  <si>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</si>
  <si>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</si>
  <si>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</si>
  <si>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</si>
  <si>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</si>
  <si>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</si>
  <si>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</si>
  <si>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</si>
  <si>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</si>
  <si>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</si>
  <si>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</si>
  <si>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</si>
  <si>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</si>
  <si>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</si>
  <si>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</si>
  <si>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</si>
  <si>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</si>
  <si>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</si>
  <si>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</si>
  <si>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</si>
  <si>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</si>
  <si>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</si>
  <si>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</si>
  <si>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</si>
  <si>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</si>
  <si>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</si>
  <si>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</si>
  <si>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</si>
  <si>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</si>
  <si>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</si>
  <si>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</si>
  <si>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</si>
  <si>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</si>
  <si>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</si>
  <si>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</si>
  <si>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</si>
  <si>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</si>
  <si>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</si>
  <si>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</si>
  <si>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</si>
  <si>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</si>
  <si>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</si>
  <si>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</si>
  <si>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</si>
  <si>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</si>
  <si>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</si>
  <si>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</si>
  <si>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</si>
  <si>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</si>
  <si>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</si>
  <si>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</si>
  <si>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</si>
  <si>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</si>
  <si>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</si>
  <si>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</si>
  <si>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</si>
  <si>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</si>
  <si>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</si>
  <si>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</si>
  <si>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</si>
  <si>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</si>
  <si>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</si>
  <si>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</si>
  <si>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</si>
  <si>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</si>
  <si>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</si>
  <si>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</si>
  <si>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</si>
  <si>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</si>
  <si>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</si>
  <si>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</si>
  <si>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</si>
  <si>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</si>
  <si>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</si>
  <si>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</si>
  <si>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</si>
  <si>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</si>
  <si>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</si>
  <si>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</si>
  <si>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</si>
  <si>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</si>
  <si>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</si>
  <si>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</si>
  <si>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</si>
  <si>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</si>
  <si>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</si>
  <si>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</si>
  <si>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</si>
  <si>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</si>
  <si>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</si>
  <si>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</si>
  <si>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</si>
  <si>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</si>
  <si>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</si>
  <si>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</si>
  <si>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</si>
  <si>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</si>
  <si>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</si>
  <si>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</si>
  <si>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</si>
  <si>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</si>
  <si>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</si>
  <si>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</si>
  <si>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</si>
  <si>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</si>
  <si>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</si>
  <si>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</si>
  <si>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</si>
  <si>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</si>
  <si>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</si>
  <si>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</si>
  <si>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</si>
  <si>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</si>
  <si>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</si>
  <si>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</si>
  <si>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</si>
  <si>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</si>
  <si>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</si>
  <si>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</si>
  <si>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</si>
  <si>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</si>
  <si>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</si>
  <si>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</si>
  <si>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</si>
  <si>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</si>
  <si>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</si>
  <si>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</si>
  <si>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</si>
  <si>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</si>
  <si>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</si>
  <si>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</si>
  <si>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</si>
  <si>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</si>
  <si>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</si>
  <si>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</si>
  <si>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</si>
  <si>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</si>
  <si>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</si>
  <si>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</si>
  <si>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</si>
  <si>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</si>
  <si>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</si>
  <si>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</si>
  <si>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</si>
  <si>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</si>
  <si>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</si>
  <si>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</si>
  <si>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</si>
  <si>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</si>
  <si>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</si>
  <si>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</si>
  <si>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</si>
  <si>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</si>
  <si>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</si>
  <si>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</si>
  <si>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</si>
  <si>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</si>
  <si>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</si>
  <si>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</si>
  <si>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</si>
  <si>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</si>
  <si>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</si>
  <si>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</si>
  <si>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</si>
  <si>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</si>
  <si>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</si>
  <si>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</si>
  <si>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</si>
  <si>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</si>
  <si>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</si>
  <si>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</si>
  <si>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</si>
  <si>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</si>
  <si>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</si>
  <si>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</si>
  <si>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</si>
  <si>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</si>
  <si>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</si>
  <si>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</si>
  <si>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</si>
  <si>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</si>
  <si>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</si>
  <si>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</si>
  <si>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</si>
  <si>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</si>
  <si>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</si>
  <si>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</si>
  <si>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</si>
  <si>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</si>
  <si>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</si>
  <si>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</si>
  <si>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</si>
  <si>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</si>
  <si>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</si>
  <si>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</si>
  <si>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</si>
  <si>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</si>
  <si>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</si>
  <si>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</si>
  <si>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</si>
  <si>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</si>
  <si>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</si>
  <si>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</si>
  <si>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</si>
  <si>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</si>
  <si>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</si>
  <si>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</si>
  <si>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</si>
  <si>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</si>
  <si>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</si>
  <si>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</si>
  <si>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</si>
  <si>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</si>
  <si>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</si>
  <si>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</si>
  <si>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</si>
  <si>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</si>
  <si>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</si>
  <si>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</si>
  <si>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</si>
  <si>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</si>
  <si>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</si>
  <si>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</si>
  <si>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</si>
  <si>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</si>
  <si>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</si>
  <si>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</si>
  <si>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</si>
  <si>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</si>
  <si>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</si>
  <si>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</si>
  <si>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</si>
  <si>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</si>
  <si>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</si>
  <si>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</si>
  <si>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</si>
  <si>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</si>
  <si>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</si>
  <si>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</si>
  <si>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</si>
  <si>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</si>
  <si>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</si>
  <si>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</si>
  <si>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</si>
  <si>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</si>
  <si>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</si>
  <si>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</si>
  <si>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</si>
  <si>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</si>
  <si>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</si>
  <si>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</si>
  <si>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</si>
  <si>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</si>
  <si>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</si>
  <si>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</si>
  <si>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</si>
  <si>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</si>
  <si>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</si>
  <si>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</si>
  <si>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</si>
  <si>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</si>
  <si>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</si>
  <si>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</si>
  <si>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</si>
  <si>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</si>
  <si>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</si>
  <si>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</si>
  <si>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</si>
  <si>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</si>
  <si>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</si>
  <si>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</si>
  <si>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</si>
  <si>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</si>
  <si>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</si>
  <si>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</si>
  <si>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</si>
  <si>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</si>
  <si>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</si>
  <si>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</si>
  <si>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</si>
  <si>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</si>
  <si>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</si>
  <si>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</si>
  <si>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</si>
  <si>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</si>
  <si>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</si>
  <si>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</si>
  <si>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</si>
  <si>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</si>
  <si>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</si>
  <si>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</si>
  <si>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</si>
  <si>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</si>
  <si>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</si>
  <si>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</si>
  <si>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</si>
  <si>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</si>
  <si>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</si>
  <si>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</si>
  <si>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</si>
  <si>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</si>
  <si>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</si>
  <si>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</si>
  <si>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</si>
  <si>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</si>
  <si>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</si>
  <si>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</si>
  <si>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</si>
  <si>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</si>
  <si>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</si>
  <si>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</si>
  <si>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</si>
  <si>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</si>
  <si>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</si>
  <si>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</si>
  <si>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</si>
  <si>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</si>
  <si>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</si>
  <si>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</si>
  <si>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</si>
  <si>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</si>
  <si>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</si>
  <si>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</si>
  <si>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</si>
  <si>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</si>
  <si>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</si>
  <si>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</si>
  <si>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</si>
  <si>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</si>
  <si>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</si>
  <si>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</si>
  <si>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</si>
  <si>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</si>
  <si>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</si>
  <si>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</si>
  <si>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</si>
  <si>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</si>
  <si>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</si>
  <si>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</si>
  <si>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</si>
  <si>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</si>
  <si>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</si>
  <si>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</si>
  <si>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</si>
  <si>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</si>
  <si>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</si>
  <si>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</si>
  <si>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</si>
  <si>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</si>
  <si>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</si>
  <si>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</si>
  <si>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</si>
  <si>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</si>
  <si>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</si>
  <si>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</si>
  <si>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</si>
  <si>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</si>
  <si>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</si>
  <si>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</si>
  <si>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</si>
  <si>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</si>
  <si>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</si>
  <si>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</si>
  <si>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</si>
  <si>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</si>
  <si>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</si>
  <si>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</si>
  <si>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</si>
  <si>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</si>
  <si>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</si>
  <si>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</si>
  <si>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</si>
  <si>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</si>
  <si>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</si>
  <si>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</si>
  <si>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</si>
  <si>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</si>
  <si>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</si>
  <si>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</si>
  <si>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</si>
  <si>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</si>
  <si>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</si>
  <si>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</si>
  <si>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</si>
  <si>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</si>
  <si>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</si>
  <si>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</si>
  <si>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</si>
  <si>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</si>
  <si>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</si>
  <si>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</si>
  <si>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</si>
  <si>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</si>
  <si>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</si>
  <si>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</si>
  <si>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</si>
  <si>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</si>
  <si>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</si>
  <si>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</si>
  <si>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</si>
  <si>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</si>
  <si>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</si>
  <si>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</si>
  <si>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</si>
  <si>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</si>
  <si>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</si>
  <si>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</si>
  <si>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</si>
  <si>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</si>
  <si>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</si>
  <si>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</si>
  <si>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</si>
  <si>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</si>
  <si>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</si>
  <si>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</si>
  <si>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</si>
  <si>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</si>
  <si>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</si>
  <si>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</si>
  <si>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</si>
  <si>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</si>
  <si>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</si>
  <si>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</si>
  <si>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</si>
  <si>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</si>
  <si>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</si>
  <si>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</si>
  <si>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</si>
  <si>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</si>
  <si>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</si>
  <si>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</si>
  <si>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</si>
  <si>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</si>
  <si>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</si>
  <si>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</si>
  <si>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</si>
  <si>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</si>
  <si>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</si>
  <si>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</si>
  <si>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</si>
  <si>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</si>
  <si>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</si>
  <si>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</si>
  <si>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</si>
  <si>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</si>
  <si>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</si>
  <si>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</si>
  <si>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</si>
  <si>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</si>
  <si>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</si>
  <si>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</si>
  <si>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</si>
  <si>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</si>
  <si>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</si>
  <si>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</si>
  <si>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</si>
  <si>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</si>
  <si>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</si>
  <si>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</si>
  <si>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</si>
  <si>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</si>
  <si>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</si>
  <si>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</si>
  <si>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</si>
  <si>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</si>
  <si>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</si>
  <si>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</si>
  <si>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</si>
  <si>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</si>
  <si>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</si>
  <si>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</si>
  <si>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</si>
  <si>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</si>
  <si>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</si>
  <si>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</si>
  <si>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</si>
  <si>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</si>
  <si>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</si>
  <si>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</si>
  <si>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</si>
  <si>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</si>
  <si>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</si>
  <si>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</si>
  <si>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</si>
  <si>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</si>
  <si>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</si>
  <si>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</si>
  <si>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</si>
  <si>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</si>
  <si>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</si>
  <si>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</si>
  <si>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</si>
  <si>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</si>
  <si>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</si>
  <si>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</si>
  <si>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</si>
  <si>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</si>
  <si>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</si>
  <si>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</si>
  <si>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</si>
  <si>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</si>
  <si>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</si>
  <si>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</si>
  <si>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</si>
  <si>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</si>
  <si>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</si>
  <si>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</si>
  <si>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</si>
  <si>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</si>
  <si>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</si>
  <si>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</si>
  <si>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</si>
  <si>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</si>
  <si>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</si>
  <si>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</si>
  <si>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</si>
  <si>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</si>
  <si>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</si>
  <si>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</si>
  <si>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</si>
  <si>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</si>
  <si>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</si>
  <si>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</si>
  <si>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</si>
  <si>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</si>
  <si>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</si>
  <si>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</si>
  <si>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</si>
  <si>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</si>
  <si>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</si>
  <si>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</si>
  <si>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</si>
  <si>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</si>
  <si>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</si>
  <si>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</si>
  <si>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</si>
  <si>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</si>
  <si>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</si>
  <si>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</si>
  <si>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</si>
  <si>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</si>
  <si>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</si>
  <si>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</si>
  <si>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</si>
  <si>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</si>
  <si>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</si>
  <si>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</si>
  <si>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</si>
  <si>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</si>
  <si>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</si>
  <si>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</si>
  <si>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</si>
  <si>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</si>
  <si>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</si>
  <si>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</si>
  <si>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</si>
  <si>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</si>
  <si>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</si>
  <si>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</si>
  <si>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</si>
  <si>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</si>
  <si>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</si>
  <si>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</si>
  <si>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</si>
  <si>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</si>
  <si>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</si>
  <si>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</si>
  <si>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</si>
  <si>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</si>
  <si>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</si>
  <si>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</si>
  <si>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</si>
  <si>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</si>
  <si>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</si>
  <si>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</si>
  <si>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</si>
  <si>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</si>
  <si>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</si>
  <si>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</si>
  <si>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</si>
  <si>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</si>
  <si>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</si>
  <si>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</si>
  <si>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</si>
  <si>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</si>
  <si>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</si>
  <si>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</si>
  <si>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</si>
  <si>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</si>
  <si>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</si>
  <si>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</si>
  <si>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</si>
  <si>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</si>
  <si>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</si>
  <si>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</si>
  <si>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</si>
  <si>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</si>
  <si>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</si>
  <si>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</si>
  <si>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</si>
  <si>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</si>
  <si>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</si>
  <si>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</si>
  <si>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</si>
  <si>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</si>
  <si>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</si>
  <si>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</si>
  <si>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</si>
  <si>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</si>
  <si>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</si>
  <si>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</si>
  <si>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</si>
  <si>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</si>
  <si>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</si>
  <si>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</si>
  <si>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</si>
  <si>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</si>
  <si>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</si>
  <si>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</si>
  <si>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</si>
  <si>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</si>
  <si>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</si>
  <si>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</si>
  <si>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</si>
  <si>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</si>
  <si>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</si>
  <si>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</si>
  <si>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</si>
  <si>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</si>
  <si>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</si>
  <si>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</si>
  <si>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</si>
  <si>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</si>
  <si>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</si>
  <si>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</si>
  <si>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</si>
  <si>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</si>
  <si>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</si>
  <si>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</si>
  <si>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</si>
  <si>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</si>
  <si>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</si>
  <si>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</si>
  <si>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</si>
  <si>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</si>
  <si>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</si>
  <si>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</si>
  <si>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</si>
  <si>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</si>
  <si>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</si>
  <si>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</si>
  <si>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</si>
  <si>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</si>
  <si>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</si>
  <si>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</si>
  <si>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</si>
  <si>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</si>
  <si>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</si>
  <si>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</si>
  <si>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</si>
  <si>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</si>
  <si>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</si>
  <si>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</si>
  <si>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</si>
  <si>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</si>
  <si>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</si>
  <si>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</si>
  <si>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</si>
  <si>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</si>
  <si>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</si>
  <si>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</si>
  <si>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</si>
  <si>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</si>
  <si>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</si>
  <si>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</si>
  <si>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</si>
  <si>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</si>
  <si>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</si>
  <si>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</si>
  <si>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</si>
  <si>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</si>
  <si>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</si>
  <si>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</si>
  <si>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</si>
  <si>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</si>
  <si>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</si>
  <si>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</si>
  <si>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</si>
  <si>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</si>
  <si>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</si>
  <si>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</si>
  <si>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</si>
  <si>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</si>
  <si>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</si>
  <si>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</si>
  <si>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</si>
  <si>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</si>
  <si>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</si>
  <si>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</si>
  <si>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</si>
  <si>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</si>
  <si>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</si>
  <si>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</si>
  <si>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</si>
  <si>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</si>
  <si>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</si>
  <si>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</si>
  <si>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</si>
  <si>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</si>
  <si>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</si>
  <si>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</si>
  <si>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</si>
  <si>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</si>
  <si>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</si>
  <si>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</si>
  <si>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</si>
  <si>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</si>
  <si>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</si>
  <si>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</si>
  <si>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</si>
  <si>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</si>
  <si>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</si>
  <si>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</si>
  <si>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</si>
  <si>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</si>
  <si>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</si>
  <si>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</si>
  <si>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</si>
  <si>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</si>
  <si>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</si>
  <si>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</si>
  <si>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</si>
  <si>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</si>
  <si>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</si>
  <si>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</si>
  <si>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</si>
  <si>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</si>
  <si>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</si>
  <si>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</si>
  <si>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</si>
  <si>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</si>
  <si>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</si>
  <si>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</si>
  <si>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</si>
  <si>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</si>
  <si>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</si>
  <si>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</si>
  <si>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</si>
  <si>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</si>
  <si>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</si>
  <si>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</si>
  <si>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</si>
  <si>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</si>
  <si>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</si>
  <si>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</si>
  <si>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</si>
  <si>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</si>
  <si>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</si>
  <si>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</si>
  <si>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</si>
  <si>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</si>
  <si>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</si>
  <si>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</si>
  <si>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</si>
  <si>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</si>
  <si>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</si>
  <si>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</si>
  <si>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</si>
  <si>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</si>
  <si>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</si>
  <si>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</si>
  <si>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</si>
  <si>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</si>
  <si>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</si>
  <si>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</si>
  <si>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</si>
  <si>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</si>
  <si>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</si>
  <si>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</si>
  <si>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</si>
  <si>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</si>
  <si>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</si>
  <si>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</si>
  <si>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</si>
  <si>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</si>
  <si>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</si>
  <si>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</si>
  <si>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</si>
  <si>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</si>
  <si>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</si>
  <si>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</si>
  <si>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</si>
  <si>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</si>
  <si>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</si>
  <si>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</si>
  <si>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</si>
  <si>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</si>
  <si>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</si>
  <si>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</si>
  <si>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</si>
  <si>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</si>
  <si>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</si>
  <si>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</si>
  <si>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</si>
  <si>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</si>
  <si>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</si>
  <si>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</si>
  <si>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</si>
  <si>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</si>
  <si>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</si>
  <si>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</si>
  <si>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</si>
  <si>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</si>
  <si>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</si>
  <si>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</si>
  <si>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</si>
  <si>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</si>
  <si>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</si>
  <si>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</si>
  <si>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</si>
  <si>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</si>
  <si>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</si>
  <si>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</si>
  <si>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</si>
  <si>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</si>
  <si>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</si>
  <si>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</si>
  <si>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</si>
  <si>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</si>
  <si>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</si>
  <si>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</si>
  <si>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</si>
  <si>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</si>
  <si>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</si>
  <si>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</si>
  <si>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</si>
  <si>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</si>
  <si>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</si>
  <si>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</si>
  <si>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</si>
  <si>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</si>
  <si>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</si>
  <si>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</si>
  <si>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</si>
  <si>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</si>
  <si>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</si>
  <si>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</si>
  <si>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</si>
  <si>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</si>
  <si>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</si>
  <si>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</si>
  <si>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</si>
  <si>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</si>
  <si>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</si>
  <si>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</si>
  <si>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</si>
  <si>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</si>
  <si>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</si>
  <si>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</si>
  <si>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</si>
  <si>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</si>
  <si>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</si>
  <si>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</si>
  <si>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</si>
  <si>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</si>
  <si>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</si>
  <si>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</si>
  <si>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</si>
  <si>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</si>
  <si>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</si>
  <si>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</si>
  <si>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</si>
  <si>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</si>
  <si>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</si>
  <si>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</si>
  <si>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</si>
  <si>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</si>
  <si>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</si>
  <si>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</si>
  <si>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</si>
  <si>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</si>
  <si>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</si>
  <si>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</si>
  <si>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</si>
  <si>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</si>
  <si>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</si>
  <si>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</si>
  <si>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</si>
  <si>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</si>
  <si>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</si>
  <si>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</si>
  <si>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</si>
  <si>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</si>
  <si>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</si>
  <si>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</si>
  <si>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</si>
  <si>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</si>
  <si>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</si>
  <si>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</si>
  <si>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</si>
  <si>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</si>
  <si>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</si>
  <si>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</si>
  <si>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</si>
  <si>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</si>
  <si>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</si>
  <si>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</si>
  <si>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</si>
  <si>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</si>
  <si>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</si>
  <si>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</si>
  <si>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</si>
  <si>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</si>
  <si>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</si>
  <si>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</si>
  <si>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</si>
  <si>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</si>
  <si>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</si>
  <si>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</si>
  <si>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</si>
  <si>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</si>
  <si>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</si>
  <si>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</si>
  <si>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</si>
  <si>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</si>
  <si>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</si>
  <si>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</si>
  <si>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</si>
  <si>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</si>
  <si>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</si>
  <si>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</si>
  <si>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</si>
  <si>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</si>
  <si>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</si>
  <si>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</si>
  <si>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</si>
  <si>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</si>
  <si>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</si>
  <si>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</si>
  <si>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</si>
  <si>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</si>
  <si>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</si>
  <si>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</si>
  <si>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</si>
  <si>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</si>
  <si>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</si>
  <si>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</si>
  <si>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</si>
  <si>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</si>
  <si>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</si>
  <si>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</si>
  <si>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</si>
  <si>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</si>
  <si>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</si>
  <si>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</si>
  <si>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</si>
  <si>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</si>
  <si>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</si>
  <si>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</si>
  <si>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</si>
  <si>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</si>
  <si>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</si>
  <si>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</si>
  <si>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</si>
  <si>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</si>
  <si>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</si>
  <si>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</si>
  <si>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</si>
  <si>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</si>
  <si>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</si>
  <si>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</si>
  <si>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</si>
  <si>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</si>
  <si>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</si>
  <si>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</si>
  <si>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</si>
  <si>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</si>
  <si>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</si>
  <si>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</si>
  <si>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</si>
  <si>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</si>
  <si>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</si>
  <si>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</si>
  <si>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</si>
  <si>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</si>
  <si>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</si>
  <si>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</si>
  <si>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</si>
  <si>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</si>
  <si>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</si>
  <si>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</si>
  <si>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</si>
  <si>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</si>
  <si>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</si>
  <si>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</si>
  <si>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</si>
  <si>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</si>
  <si>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</si>
  <si>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</si>
  <si>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</si>
  <si>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</si>
  <si>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</si>
  <si>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</si>
  <si>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</si>
  <si>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</si>
  <si>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</si>
  <si>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</si>
  <si>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</si>
  <si>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</si>
  <si>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</si>
  <si>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</si>
  <si>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</si>
  <si>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</si>
  <si>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</si>
  <si>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</si>
  <si>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</si>
  <si>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</si>
  <si>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</si>
  <si>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</si>
  <si>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</si>
  <si>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</si>
  <si>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</si>
  <si>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</si>
  <si>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</si>
  <si>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</si>
  <si>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</si>
  <si>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</si>
  <si>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</si>
  <si>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</si>
  <si>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</si>
  <si>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</si>
  <si>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</si>
  <si>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</si>
  <si>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</si>
  <si>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</si>
  <si>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</si>
  <si>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</si>
  <si>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</si>
  <si>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</si>
  <si>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</si>
  <si>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</si>
  <si>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</si>
  <si>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</si>
  <si>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</si>
  <si>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</si>
  <si>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</si>
  <si>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</si>
  <si>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</si>
  <si>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</si>
  <si>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</si>
  <si>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</si>
  <si>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</si>
  <si>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</si>
  <si>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</si>
  <si>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</si>
  <si>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</si>
  <si>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</si>
  <si>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</si>
  <si>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</si>
  <si>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</si>
  <si>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</si>
  <si>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</si>
  <si>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</si>
  <si>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</si>
  <si>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</si>
  <si>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</si>
  <si>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</si>
  <si>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</si>
  <si>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</si>
  <si>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</si>
  <si>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</si>
  <si>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</si>
  <si>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</si>
  <si>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</si>
  <si>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</si>
  <si>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</si>
  <si>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</si>
  <si>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</si>
  <si>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</si>
  <si>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</si>
  <si>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</si>
  <si>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</si>
  <si>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</si>
  <si>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</si>
  <si>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</si>
  <si>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</si>
  <si>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</si>
  <si>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</si>
  <si>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</si>
  <si>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</si>
  <si>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</si>
  <si>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</si>
  <si>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</si>
  <si>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</si>
  <si>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</si>
  <si>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</si>
  <si>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</si>
  <si>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</si>
  <si>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</si>
  <si>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</si>
  <si>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</si>
  <si>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</si>
  <si>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</si>
  <si>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</si>
  <si>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</si>
  <si>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</si>
  <si>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</si>
  <si>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</si>
  <si>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</si>
  <si>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</si>
  <si>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</si>
  <si>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</si>
  <si>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</si>
  <si>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</si>
  <si>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</si>
  <si>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</si>
  <si>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</si>
  <si>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</si>
  <si>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</si>
  <si>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</si>
  <si>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</si>
  <si>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</si>
  <si>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</si>
  <si>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</si>
  <si>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</si>
  <si>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</si>
  <si>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</si>
  <si>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</si>
  <si>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</si>
  <si>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</si>
  <si>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</si>
  <si>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</si>
  <si>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</si>
  <si>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</si>
  <si>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</si>
  <si>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</si>
  <si>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</si>
  <si>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</si>
  <si>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</si>
  <si>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</si>
  <si>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</si>
  <si>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</si>
  <si>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</si>
  <si>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</si>
  <si>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</si>
  <si>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</si>
  <si>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</si>
  <si>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</si>
  <si>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</si>
  <si>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</si>
  <si>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</si>
  <si>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</si>
  <si>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</si>
  <si>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</si>
  <si>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</si>
  <si>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</si>
  <si>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</si>
  <si>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</si>
  <si>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</si>
  <si>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</si>
  <si>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</si>
  <si>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</si>
  <si>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</si>
  <si>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</si>
  <si>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</si>
  <si>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</si>
  <si>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</si>
  <si>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</si>
  <si>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</si>
  <si>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</si>
  <si>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</si>
  <si>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</si>
  <si>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</si>
  <si>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</si>
  <si>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</si>
  <si>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</si>
  <si>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</si>
  <si>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</si>
  <si>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</si>
  <si>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</si>
  <si>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</si>
  <si>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</si>
  <si>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</si>
  <si>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</si>
  <si>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</si>
  <si>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</si>
  <si>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</si>
  <si>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</si>
  <si>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</si>
  <si>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</si>
  <si>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</si>
  <si>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</si>
  <si>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</si>
  <si>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</si>
  <si>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</si>
  <si>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</si>
  <si>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</si>
  <si>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</si>
  <si>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</si>
  <si>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</si>
  <si>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</si>
  <si>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</si>
  <si>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</si>
  <si>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</si>
  <si>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</si>
  <si>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</si>
  <si>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</si>
  <si>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</si>
  <si>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</si>
  <si>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</si>
  <si>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</si>
  <si>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</si>
  <si>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</si>
  <si>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</si>
  <si>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</si>
  <si>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</si>
  <si>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</si>
  <si>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</si>
  <si>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</si>
  <si>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</si>
  <si>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</si>
  <si>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</si>
  <si>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</si>
  <si>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</si>
  <si>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</si>
  <si>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</si>
  <si>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</si>
  <si>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</si>
  <si>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</si>
  <si>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</si>
  <si>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</si>
  <si>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</si>
  <si>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</si>
  <si>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</si>
  <si>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</si>
  <si>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</si>
  <si>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</si>
  <si>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</si>
  <si>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</si>
  <si>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</si>
  <si>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</si>
  <si>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</si>
  <si>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</si>
  <si>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</si>
  <si>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</si>
  <si>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</si>
  <si>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</si>
  <si>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</si>
  <si>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</si>
  <si>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</si>
  <si>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</si>
  <si>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</si>
  <si>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</si>
  <si>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</si>
  <si>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</si>
  <si>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</si>
  <si>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</si>
  <si>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</si>
  <si>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</si>
  <si>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</si>
  <si>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</si>
  <si>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</si>
  <si>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</si>
  <si>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</si>
  <si>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</si>
  <si>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</si>
  <si>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</si>
  <si>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</si>
  <si>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</si>
  <si>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</si>
  <si>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</si>
  <si>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</si>
  <si>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</si>
  <si>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</si>
  <si>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</si>
  <si>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</si>
  <si>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</si>
  <si>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</si>
  <si>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</si>
  <si>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</si>
  <si>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</si>
  <si>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</si>
  <si>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</si>
  <si>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</si>
  <si>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</si>
  <si>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</si>
  <si>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</si>
  <si>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</si>
  <si>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</si>
  <si>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</si>
  <si>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</si>
  <si>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</si>
  <si>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</si>
  <si>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</si>
  <si>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</si>
  <si>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</si>
  <si>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</si>
  <si>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</si>
  <si>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</si>
  <si>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</si>
  <si>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</si>
  <si>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</si>
  <si>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</si>
  <si>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</si>
  <si>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</si>
  <si>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</si>
  <si>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</si>
  <si>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</si>
  <si>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</si>
  <si>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</si>
  <si>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</si>
  <si>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</si>
  <si>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</si>
  <si>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</si>
  <si>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</si>
  <si>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</si>
  <si>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</si>
  <si>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</si>
  <si>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</si>
  <si>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</si>
  <si>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</si>
  <si>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</si>
  <si>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</si>
  <si>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</si>
  <si>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</si>
  <si>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</si>
  <si>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</si>
  <si>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</si>
  <si>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</si>
  <si>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</si>
  <si>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</si>
  <si>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</si>
  <si>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</si>
  <si>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</si>
  <si>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</si>
  <si>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</si>
  <si>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</si>
  <si>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</si>
  <si>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</si>
  <si>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</si>
  <si>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</si>
  <si>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</si>
  <si>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</si>
  <si>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</si>
  <si>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</si>
  <si>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</si>
  <si>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</si>
  <si>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</si>
  <si>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</si>
  <si>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</si>
  <si>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</si>
  <si>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</si>
  <si>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</si>
  <si>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</si>
  <si>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</si>
  <si>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</si>
  <si>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</si>
  <si>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</si>
  <si>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</si>
  <si>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</si>
  <si>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</si>
  <si>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</si>
  <si>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</si>
  <si>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</si>
  <si>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</si>
  <si>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</si>
  <si>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</si>
  <si>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</si>
  <si>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</si>
  <si>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</si>
  <si>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</si>
  <si>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</si>
  <si>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</si>
  <si>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</si>
  <si>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</si>
  <si>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</si>
  <si>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</si>
  <si>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</si>
  <si>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</si>
  <si>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</si>
  <si>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</si>
  <si>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</si>
  <si>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</si>
  <si>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</si>
  <si>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</si>
  <si>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</si>
  <si>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</si>
  <si>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</si>
  <si>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</si>
  <si>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</si>
  <si>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</si>
  <si>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</si>
  <si>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</si>
  <si>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</si>
  <si>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</si>
  <si>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</si>
  <si>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</si>
  <si>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</si>
  <si>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</si>
  <si>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</si>
  <si>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</si>
  <si>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</si>
  <si>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</si>
  <si>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</si>
  <si>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</si>
  <si>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</si>
  <si>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</si>
  <si>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</si>
  <si>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</si>
  <si>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</si>
  <si>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</si>
  <si>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</si>
  <si>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</si>
  <si>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</si>
  <si>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</si>
  <si>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</si>
  <si>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</si>
  <si>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</si>
  <si>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</si>
  <si>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</si>
  <si>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</si>
  <si>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</si>
  <si>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</si>
  <si>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</si>
  <si>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</si>
  <si>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</si>
  <si>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</si>
  <si>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</si>
  <si>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</si>
  <si>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</si>
  <si>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</si>
  <si>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</si>
  <si>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</si>
  <si>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</si>
  <si>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</si>
  <si>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</si>
  <si>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</si>
  <si>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</si>
  <si>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</si>
  <si>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</si>
  <si>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</si>
  <si>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</si>
  <si>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</si>
  <si>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</si>
  <si>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</si>
  <si>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</si>
  <si>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</si>
  <si>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</si>
  <si>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</si>
  <si>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</si>
  <si>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</si>
  <si>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</si>
  <si>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</si>
  <si>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</si>
  <si>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</si>
  <si>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</si>
  <si>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</si>
  <si>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</si>
  <si>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</si>
  <si>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</si>
  <si>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</si>
  <si>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</si>
  <si>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</si>
  <si>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</si>
  <si>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</si>
  <si>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</si>
  <si>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</si>
  <si>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</si>
  <si>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</si>
  <si>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</si>
  <si>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</si>
  <si>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</si>
  <si>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</si>
  <si>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</si>
  <si>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</si>
  <si>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</si>
  <si>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</si>
  <si>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</si>
  <si>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</si>
  <si>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</si>
  <si>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</si>
  <si>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</si>
  <si>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</si>
  <si>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</si>
  <si>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</si>
  <si>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</si>
  <si>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</si>
  <si>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</si>
  <si>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</si>
  <si>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</si>
  <si>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</si>
  <si>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</si>
  <si>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</si>
  <si>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</si>
  <si>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</si>
  <si>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</si>
  <si>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</si>
  <si>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</si>
  <si>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</si>
  <si>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</si>
  <si>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</si>
  <si>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</si>
  <si>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</si>
  <si>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</si>
  <si>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</si>
  <si>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</si>
  <si>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</si>
  <si>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</si>
  <si>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</si>
  <si>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</si>
  <si>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</si>
  <si>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</si>
  <si>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</si>
  <si>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</si>
  <si>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</si>
  <si>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</si>
  <si>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</si>
  <si>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</si>
  <si>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</si>
  <si>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</si>
  <si>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</si>
  <si>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</si>
  <si>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</si>
  <si>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</si>
  <si>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</si>
  <si>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</si>
  <si>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</si>
  <si>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</si>
  <si>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</si>
  <si>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</si>
  <si>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</si>
  <si>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</si>
  <si>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</si>
  <si>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</si>
  <si>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</si>
  <si>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</si>
  <si>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</si>
  <si>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</si>
  <si>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</si>
  <si>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</si>
  <si>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</si>
  <si>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</si>
  <si>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</si>
  <si>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</si>
  <si>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</si>
  <si>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</si>
  <si>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</si>
  <si>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</si>
  <si>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</si>
  <si>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</si>
  <si>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</si>
  <si>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</si>
  <si>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</si>
  <si>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</si>
  <si>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</si>
  <si>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</si>
  <si>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</si>
  <si>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</si>
  <si>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</si>
  <si>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</si>
  <si>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</si>
  <si>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</si>
  <si>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</si>
  <si>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</si>
  <si>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</si>
  <si>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</si>
  <si>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</si>
  <si>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</si>
  <si>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</si>
  <si>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</si>
  <si>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</si>
  <si>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</si>
  <si>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</si>
  <si>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</si>
  <si>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</si>
  <si>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</si>
  <si>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</si>
  <si>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</si>
  <si>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</si>
  <si>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</si>
  <si>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</si>
  <si>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</si>
  <si>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</si>
  <si>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</si>
  <si>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</si>
  <si>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</si>
  <si>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</si>
  <si>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</si>
  <si>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</si>
  <si>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</si>
  <si>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</si>
  <si>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</si>
  <si>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</si>
  <si>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</si>
  <si>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</si>
  <si>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</si>
  <si>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</si>
  <si>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</si>
  <si>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</si>
  <si>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</si>
  <si>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</si>
  <si>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</si>
  <si>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</si>
  <si>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</si>
  <si>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</si>
  <si>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</si>
  <si>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</si>
  <si>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</si>
  <si>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</si>
  <si>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</si>
  <si>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</si>
  <si>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</si>
  <si>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</si>
  <si>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</si>
  <si>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</si>
  <si>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</si>
  <si>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</si>
  <si>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</si>
  <si>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</si>
  <si>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</si>
  <si>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</si>
  <si>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</si>
  <si>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</si>
  <si>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</si>
  <si>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</si>
  <si>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</si>
  <si>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</si>
  <si>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</si>
  <si>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</si>
  <si>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</si>
  <si>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</si>
  <si>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</si>
  <si>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</si>
  <si>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</si>
  <si>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</si>
  <si>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</si>
  <si>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</si>
  <si>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</si>
  <si>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</si>
  <si>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</si>
  <si>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</si>
  <si>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</si>
  <si>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</si>
  <si>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</si>
  <si>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</si>
  <si>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</si>
  <si>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</si>
  <si>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</si>
  <si>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</si>
  <si>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</si>
  <si>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</si>
  <si>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</si>
  <si>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</si>
  <si>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</si>
  <si>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</si>
  <si>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</si>
  <si>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</si>
  <si>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</si>
  <si>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</si>
  <si>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</si>
  <si>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</si>
  <si>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</si>
  <si>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</si>
  <si>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</si>
  <si>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</si>
  <si>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</si>
  <si>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</si>
  <si>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</si>
  <si>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</si>
  <si>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</si>
  <si>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</si>
  <si>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</si>
  <si>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</si>
  <si>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</si>
  <si>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</si>
  <si>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</si>
  <si>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</si>
  <si>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</si>
  <si>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</si>
  <si>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</si>
  <si>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</si>
  <si>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</si>
  <si>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</si>
  <si>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</si>
  <si>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</si>
  <si>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</si>
  <si>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</si>
  <si>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</si>
  <si>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</si>
  <si>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</si>
  <si>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</si>
  <si>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</si>
  <si>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</si>
  <si>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</si>
  <si>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</si>
  <si>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</si>
  <si>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</si>
  <si>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</si>
  <si>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</si>
  <si>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</si>
  <si>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</si>
  <si>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</si>
  <si>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</si>
  <si>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</si>
  <si>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</si>
  <si>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</si>
  <si>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</si>
  <si>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</si>
  <si>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</si>
  <si>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</si>
  <si>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</si>
  <si>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</si>
  <si>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</si>
  <si>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</si>
  <si>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</si>
  <si>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</si>
  <si>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</si>
  <si>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</si>
  <si>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</si>
  <si>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</si>
  <si>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</si>
  <si>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</si>
  <si>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</si>
  <si>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</si>
  <si>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</si>
  <si>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</si>
  <si>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</si>
  <si>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</si>
  <si>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</si>
  <si>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</si>
  <si>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</si>
  <si>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</si>
  <si>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</si>
  <si>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</si>
  <si>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</si>
  <si>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</si>
  <si>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</si>
  <si>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</si>
  <si>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</si>
  <si>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</si>
  <si>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</si>
  <si>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</si>
  <si>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</si>
  <si>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</si>
  <si>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</si>
  <si>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</si>
  <si>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</si>
  <si>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</si>
  <si>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</si>
  <si>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</si>
  <si>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</si>
  <si>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</si>
  <si>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</si>
  <si>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</si>
  <si>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</si>
  <si>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</si>
  <si>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</si>
  <si>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</si>
  <si>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</si>
  <si>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</si>
  <si>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</si>
  <si>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</si>
  <si>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</si>
  <si>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</si>
  <si>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</si>
  <si>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</si>
  <si>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</si>
  <si>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</si>
  <si>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</si>
  <si>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</si>
  <si>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</si>
  <si>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</si>
  <si>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</si>
  <si>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</si>
  <si>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</si>
  <si>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</si>
  <si>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</si>
  <si>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</si>
  <si>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</si>
  <si>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</si>
  <si>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</si>
  <si>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</si>
  <si>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</si>
  <si>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</si>
  <si>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</si>
  <si>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</si>
  <si>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</si>
  <si>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</si>
  <si>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</si>
  <si>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</si>
  <si>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</si>
  <si>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</si>
  <si>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</si>
  <si>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</si>
  <si>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</si>
  <si>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</si>
  <si>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</si>
  <si>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</si>
  <si>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</si>
  <si>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</si>
  <si>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</si>
  <si>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</si>
  <si>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</si>
  <si>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</si>
  <si>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</si>
  <si>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</si>
  <si>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</si>
  <si>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</si>
  <si>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</si>
  <si>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</si>
  <si>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</si>
  <si>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</si>
  <si>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</si>
  <si>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</si>
  <si>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</si>
  <si>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</si>
  <si>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</si>
  <si>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</si>
  <si>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</si>
  <si>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</si>
  <si>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</si>
  <si>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</si>
  <si>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</si>
  <si>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</si>
  <si>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</si>
  <si>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</si>
  <si>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</si>
  <si>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</si>
  <si>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</si>
  <si>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</si>
  <si>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</si>
  <si>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</si>
  <si>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</si>
  <si>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</si>
  <si>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</si>
  <si>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</si>
  <si>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</si>
  <si>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</si>
  <si>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</si>
  <si>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</si>
  <si>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</si>
  <si>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</si>
  <si>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</si>
  <si>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</si>
  <si>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</si>
  <si>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</si>
  <si>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</si>
  <si>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</si>
  <si>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</si>
  <si>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</si>
  <si>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</si>
  <si>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</si>
  <si>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</si>
  <si>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</si>
  <si>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</si>
  <si>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</si>
  <si>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</si>
  <si>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</si>
  <si>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</si>
  <si>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</si>
  <si>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</si>
  <si>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</si>
  <si>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</si>
  <si>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</si>
  <si>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</si>
  <si>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</si>
  <si>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</si>
  <si>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</si>
  <si>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</si>
  <si>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</si>
  <si>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</si>
  <si>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</si>
  <si>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</si>
  <si>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</si>
  <si>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</si>
  <si>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</si>
  <si>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</si>
  <si>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</si>
  <si>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</si>
  <si>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</si>
  <si>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</si>
  <si>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</si>
  <si>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</si>
  <si>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</si>
  <si>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</si>
  <si>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</si>
  <si>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</si>
  <si>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</si>
  <si>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</si>
  <si>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</si>
  <si>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</si>
  <si>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</si>
  <si>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</si>
  <si>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</si>
  <si>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</si>
  <si>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</si>
  <si>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</si>
  <si>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</si>
  <si>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</si>
  <si>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</si>
  <si>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</si>
  <si>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</si>
  <si>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</si>
  <si>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</si>
  <si>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</si>
  <si>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</si>
  <si>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</si>
  <si>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</si>
  <si>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</si>
  <si>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</si>
  <si>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</si>
  <si>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</si>
  <si>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</si>
  <si>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</si>
  <si>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</si>
  <si>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</si>
  <si>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</si>
  <si>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</si>
  <si>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</si>
  <si>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</si>
  <si>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</si>
  <si>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</si>
  <si>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</si>
  <si>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</si>
  <si>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</si>
  <si>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</si>
  <si>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</si>
  <si>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</si>
  <si>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</si>
  <si>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</si>
  <si>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</si>
  <si>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</si>
  <si>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</si>
  <si>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</si>
  <si>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</si>
  <si>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</si>
  <si>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</si>
  <si>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</si>
  <si>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</si>
  <si>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</si>
  <si>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</si>
  <si>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</si>
  <si>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</si>
  <si>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</si>
  <si>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</si>
  <si>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</si>
  <si>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</si>
  <si>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</si>
  <si>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</si>
  <si>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</si>
  <si>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</si>
  <si>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</si>
  <si>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</si>
  <si>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</si>
  <si>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</si>
  <si>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</si>
  <si>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</si>
  <si>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</si>
  <si>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</si>
  <si>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</si>
  <si>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</si>
  <si>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</si>
  <si>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</si>
  <si>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</si>
  <si>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</si>
  <si>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</si>
  <si>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</si>
  <si>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</si>
  <si>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</si>
  <si>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</si>
  <si>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</si>
  <si>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</si>
  <si>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</si>
  <si>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</si>
  <si>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</si>
  <si>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</si>
  <si>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</si>
  <si>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</si>
  <si>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</si>
  <si>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</si>
  <si>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</si>
  <si>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</si>
  <si>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</si>
  <si>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</si>
  <si>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</si>
  <si>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</si>
  <si>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</si>
  <si>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</si>
  <si>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</si>
  <si>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</si>
  <si>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</si>
  <si>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</si>
  <si>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</si>
  <si>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</si>
  <si>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</si>
  <si>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</si>
  <si>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</si>
  <si>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</si>
  <si>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</si>
  <si>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</si>
  <si>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</si>
  <si>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</si>
  <si>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</si>
  <si>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</si>
  <si>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</si>
  <si>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</si>
  <si>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</si>
  <si>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</si>
  <si>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</si>
  <si>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</si>
  <si>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</si>
  <si>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</si>
  <si>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</si>
  <si>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</si>
  <si>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</si>
  <si>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</si>
  <si>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</si>
  <si>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</si>
  <si>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</si>
  <si>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</si>
  <si>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</si>
  <si>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</si>
  <si>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</si>
  <si>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</si>
  <si>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</si>
  <si>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</si>
  <si>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</si>
  <si>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</si>
  <si>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</si>
  <si>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</si>
  <si>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</si>
  <si>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</si>
  <si>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</si>
  <si>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</si>
  <si>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</si>
  <si>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</si>
  <si>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</si>
  <si>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</si>
  <si>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</si>
  <si>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</si>
  <si>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</si>
  <si>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</si>
  <si>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</si>
  <si>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</si>
  <si>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</si>
  <si>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</si>
  <si>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</si>
  <si>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</si>
  <si>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</si>
  <si>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</si>
  <si>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</si>
  <si>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</si>
  <si>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</si>
  <si>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</si>
  <si>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</si>
  <si>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</si>
  <si>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</si>
  <si>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</si>
  <si>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</si>
  <si>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</si>
  <si>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</si>
  <si>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</si>
  <si>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</si>
  <si>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</si>
  <si>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</si>
  <si>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</si>
  <si>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</si>
  <si>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</si>
  <si>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</si>
  <si>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</si>
  <si>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</si>
  <si>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</si>
  <si>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</si>
  <si>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</si>
  <si>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</si>
  <si>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</si>
  <si>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</si>
  <si>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</si>
  <si>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</si>
  <si>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</si>
  <si>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</si>
  <si>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</si>
  <si>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</si>
  <si>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</si>
  <si>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</si>
  <si>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</si>
  <si>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</si>
  <si>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</si>
  <si>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</si>
  <si>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</si>
  <si>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</si>
  <si>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</si>
  <si>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</si>
  <si>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</si>
  <si>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</si>
  <si>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</si>
  <si>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</si>
  <si>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</si>
  <si>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</si>
  <si>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</si>
  <si>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</si>
  <si>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</si>
  <si>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</si>
  <si>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</si>
  <si>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</si>
  <si>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</si>
  <si>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</si>
  <si>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</si>
  <si>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</si>
  <si>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</si>
  <si>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</si>
  <si>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</si>
  <si>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</si>
  <si>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</si>
  <si>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</si>
  <si>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</si>
  <si>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</si>
  <si>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</si>
  <si>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</si>
  <si>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</si>
  <si>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</si>
  <si>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</si>
  <si>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</si>
  <si>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</si>
  <si>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</si>
  <si>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</si>
  <si>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</si>
  <si>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</si>
  <si>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</si>
  <si>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</si>
  <si>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</si>
  <si>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</si>
  <si>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</si>
  <si>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</si>
  <si>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</si>
  <si>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</si>
  <si>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</si>
  <si>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</si>
  <si>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</si>
  <si>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</si>
  <si>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</si>
  <si>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</si>
  <si>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</si>
  <si>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</si>
  <si>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</si>
  <si>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</si>
  <si>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</si>
  <si>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</si>
  <si>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</si>
  <si>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</si>
  <si>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</si>
  <si>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</si>
  <si>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</si>
  <si>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</si>
  <si>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</si>
  <si>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</si>
  <si>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</si>
  <si>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</si>
  <si>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</si>
  <si>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</si>
  <si>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</si>
  <si>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</si>
  <si>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</si>
  <si>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</si>
  <si>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</si>
  <si>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</si>
  <si>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</si>
  <si>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</si>
  <si>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</si>
  <si>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</si>
  <si>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</si>
  <si>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</si>
  <si>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</si>
  <si>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</si>
  <si>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</si>
  <si>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</si>
  <si>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</si>
  <si>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</si>
  <si>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</si>
  <si>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</si>
  <si>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</si>
  <si>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</si>
  <si>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</si>
  <si>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</si>
  <si>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</si>
  <si>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</si>
  <si>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</si>
  <si>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</si>
  <si>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</si>
  <si>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</si>
  <si>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</si>
  <si>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</si>
  <si>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</si>
  <si>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</si>
  <si>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</si>
  <si>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</si>
  <si>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</si>
  <si>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</si>
  <si>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</si>
  <si>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</si>
  <si>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</si>
  <si>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</si>
  <si>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</si>
  <si>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</si>
  <si>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</si>
  <si>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</si>
  <si>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</si>
  <si>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</si>
  <si>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</si>
  <si>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</si>
  <si>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</si>
  <si>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</si>
  <si>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</si>
  <si>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</si>
  <si>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</si>
  <si>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</si>
  <si>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</si>
  <si>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</si>
  <si>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</si>
  <si>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</si>
  <si>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</si>
  <si>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</si>
  <si>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</si>
  <si>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</si>
  <si>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</si>
  <si>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</si>
  <si>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</si>
  <si>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</si>
  <si>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</si>
  <si>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</si>
  <si>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</si>
  <si>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</si>
  <si>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</si>
  <si>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</si>
  <si>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</si>
  <si>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</si>
  <si>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</si>
  <si>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</si>
  <si>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</si>
  <si>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</si>
  <si>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</si>
  <si>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</si>
  <si>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</si>
  <si>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</si>
  <si>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</si>
  <si>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</si>
  <si>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</si>
  <si>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</si>
  <si>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</si>
  <si>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</si>
  <si>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</si>
  <si>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</si>
  <si>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</si>
  <si>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</si>
  <si>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</si>
  <si>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</si>
  <si>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</si>
  <si>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</si>
  <si>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</si>
  <si>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</si>
  <si>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</si>
  <si>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</si>
  <si>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</si>
  <si>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</si>
  <si>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</si>
  <si>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</si>
  <si>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</si>
  <si>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</si>
  <si>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</si>
  <si>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</si>
  <si>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</si>
  <si>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</si>
  <si>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</si>
  <si>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</si>
  <si>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</si>
  <si>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</si>
  <si>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</si>
  <si>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</si>
  <si>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</si>
  <si>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</si>
  <si>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</si>
  <si>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</si>
  <si>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</si>
  <si>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</si>
  <si>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</si>
  <si>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</si>
  <si>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</si>
  <si>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</si>
  <si>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</si>
  <si>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</si>
  <si>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</si>
  <si>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</si>
  <si>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</si>
  <si>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</si>
  <si>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</si>
  <si>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</si>
  <si>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</si>
  <si>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</si>
  <si>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</si>
  <si>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</si>
  <si>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</si>
  <si>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</si>
  <si>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</si>
  <si>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</si>
  <si>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</si>
  <si>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</si>
  <si>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</si>
  <si>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</si>
  <si>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</si>
  <si>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</si>
  <si>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</si>
  <si>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</si>
  <si>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</si>
  <si>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</si>
  <si>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</si>
  <si>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</si>
  <si>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</si>
  <si>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</si>
  <si>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</si>
  <si>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</si>
  <si>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</si>
  <si>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</si>
  <si>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</si>
  <si>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</si>
  <si>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</si>
  <si>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</si>
  <si>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</si>
  <si>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</si>
  <si>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</si>
  <si>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</si>
  <si>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</si>
  <si>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</si>
  <si>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</si>
  <si>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</si>
  <si>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</si>
  <si>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</si>
  <si>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</si>
  <si>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</si>
  <si>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</si>
  <si>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</si>
  <si>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</si>
  <si>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</si>
  <si>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</si>
  <si>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</si>
  <si>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</si>
  <si>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</si>
  <si>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</si>
  <si>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</si>
  <si>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</si>
  <si>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</si>
  <si>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</si>
  <si>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</si>
  <si>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</si>
  <si>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</si>
  <si>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</si>
  <si>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</si>
  <si>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</si>
  <si>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</si>
  <si>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</si>
  <si>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</si>
  <si>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</si>
  <si>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</si>
  <si>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</si>
  <si>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</si>
  <si>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</si>
  <si>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</si>
  <si>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</si>
  <si>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</si>
  <si>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</si>
  <si>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</si>
  <si>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</si>
  <si>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</si>
  <si>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</si>
  <si>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</si>
  <si>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</si>
  <si>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</si>
  <si>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</si>
  <si>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</si>
  <si>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</si>
  <si>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</si>
  <si>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</si>
  <si>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</si>
  <si>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</si>
  <si>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</si>
  <si>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</si>
  <si>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</si>
  <si>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</si>
  <si>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</si>
  <si>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</si>
  <si>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</si>
  <si>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</si>
  <si>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</si>
  <si>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</si>
  <si>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</si>
  <si>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</si>
  <si>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</si>
  <si>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</si>
  <si>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</si>
  <si>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</si>
  <si>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</si>
  <si>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</si>
  <si>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</si>
  <si>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</si>
  <si>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</si>
  <si>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</si>
  <si>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</si>
  <si>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</si>
  <si>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</si>
  <si>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</si>
  <si>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</si>
  <si>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</si>
  <si>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</si>
  <si>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</si>
  <si>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</si>
  <si>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</si>
  <si>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</si>
  <si>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</si>
  <si>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</si>
  <si>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</si>
  <si>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</si>
  <si>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</si>
  <si>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</si>
  <si>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</si>
  <si>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</si>
  <si>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</si>
  <si>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</si>
  <si>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</si>
  <si>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</si>
  <si>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</si>
  <si>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</si>
  <si>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</si>
  <si>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</si>
  <si>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</si>
  <si>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</si>
  <si>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</si>
  <si>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</si>
  <si>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</si>
  <si>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</si>
  <si>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</si>
  <si>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</si>
  <si>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</si>
  <si>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</si>
  <si>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</si>
  <si>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</si>
  <si>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</si>
  <si>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</si>
  <si>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</si>
  <si>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</si>
  <si>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</si>
  <si>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</si>
  <si>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</si>
  <si>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</si>
  <si>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</si>
  <si>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</si>
  <si>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</si>
  <si>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</si>
  <si>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</si>
  <si>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</si>
  <si>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</si>
  <si>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</si>
  <si>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</si>
  <si>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</si>
  <si>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</si>
  <si>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</si>
  <si>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</si>
  <si>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</si>
  <si>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</si>
  <si>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</si>
  <si>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</si>
  <si>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</si>
  <si>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</si>
  <si>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</si>
  <si>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</si>
  <si>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</si>
  <si>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</si>
  <si>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</si>
  <si>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</si>
  <si>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</si>
  <si>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</si>
  <si>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</si>
  <si>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</si>
  <si>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</si>
  <si>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</si>
  <si>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</si>
  <si>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</si>
  <si>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</si>
  <si>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</si>
  <si>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</si>
  <si>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</si>
  <si>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</si>
  <si>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</si>
  <si>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</si>
  <si>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</si>
  <si>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</si>
  <si>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</si>
  <si>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</si>
  <si>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</si>
  <si>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</si>
  <si>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</si>
  <si>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</si>
  <si>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</si>
  <si>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</si>
  <si>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</si>
  <si>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</si>
  <si>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</si>
  <si>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</si>
  <si>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</si>
  <si>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</si>
  <si>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</si>
  <si>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</si>
  <si>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</si>
  <si>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</si>
  <si>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</si>
  <si>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</si>
  <si>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</si>
  <si>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</si>
  <si>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</si>
  <si>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</si>
  <si>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</si>
  <si>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</si>
  <si>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</si>
  <si>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</si>
  <si>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</si>
  <si>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</si>
  <si>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</si>
  <si>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</si>
  <si>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</si>
  <si>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</si>
  <si>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</si>
  <si>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</si>
  <si>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</si>
  <si>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</si>
  <si>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</si>
  <si>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</si>
  <si>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</si>
  <si>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</si>
  <si>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</si>
  <si>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</si>
  <si>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</si>
  <si>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</si>
  <si>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</si>
  <si>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</si>
  <si>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</si>
  <si>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</si>
  <si>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</si>
  <si>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</si>
  <si>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</si>
  <si>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</si>
  <si>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</si>
  <si>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</si>
  <si>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</si>
  <si>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</si>
  <si>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</si>
  <si>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</si>
  <si>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</si>
  <si>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</si>
  <si>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</si>
  <si>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</si>
  <si>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</si>
  <si>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</si>
  <si>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</si>
  <si>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</si>
  <si>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</si>
  <si>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</si>
  <si>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</si>
  <si>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</si>
  <si>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</si>
  <si>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</si>
  <si>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</si>
  <si>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</si>
  <si>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</si>
  <si>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</si>
  <si>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</si>
  <si>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</si>
  <si>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</si>
  <si>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</si>
  <si>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</si>
  <si>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</si>
  <si>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</si>
  <si>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</si>
  <si>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</si>
  <si>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</si>
  <si>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</si>
  <si>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</si>
  <si>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</si>
  <si>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</si>
  <si>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</si>
  <si>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</si>
  <si>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</si>
  <si>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</si>
  <si>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</si>
  <si>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</si>
  <si>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</si>
  <si>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</si>
  <si>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</si>
  <si>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</si>
  <si>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</si>
  <si>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</si>
  <si>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</si>
  <si>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</si>
  <si>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</si>
  <si>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</si>
  <si>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</si>
  <si>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</si>
  <si>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</si>
  <si>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</si>
  <si>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</si>
  <si>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</si>
  <si>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</si>
  <si>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</si>
  <si>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</si>
  <si>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</si>
  <si>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</si>
  <si>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</si>
  <si>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</si>
  <si>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</si>
  <si>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</si>
  <si>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</si>
  <si>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</si>
  <si>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</si>
  <si>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</si>
  <si>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</si>
  <si>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</si>
  <si>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</si>
  <si>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</si>
  <si>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</si>
  <si>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</si>
  <si>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</si>
  <si>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</si>
  <si>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</si>
  <si>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</si>
  <si>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</si>
  <si>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</si>
  <si>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</si>
  <si>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</si>
  <si>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</si>
  <si>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</si>
  <si>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</si>
  <si>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</si>
  <si>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</si>
  <si>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</si>
  <si>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</si>
  <si>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</si>
  <si>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</si>
  <si>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</si>
  <si>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</si>
  <si>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</si>
  <si>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</si>
  <si>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</si>
  <si>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</si>
  <si>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</si>
  <si>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</si>
  <si>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</si>
  <si>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</si>
  <si>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</si>
  <si>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</si>
  <si>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</si>
  <si>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</si>
  <si>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</si>
  <si>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</si>
  <si>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</si>
  <si>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</si>
  <si>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</si>
  <si>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</si>
  <si>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</si>
  <si>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</si>
  <si>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</si>
  <si>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</si>
  <si>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</si>
  <si>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</si>
  <si>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</si>
  <si>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</si>
  <si>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</si>
  <si>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</si>
  <si>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</si>
  <si>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</si>
  <si>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</si>
  <si>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</si>
  <si>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</si>
  <si>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</si>
  <si>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</si>
  <si>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</si>
  <si>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</si>
  <si>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</si>
  <si>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</si>
  <si>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</si>
  <si>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</si>
  <si>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</si>
  <si>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</si>
  <si>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</si>
  <si>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</si>
  <si>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</si>
  <si>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</si>
  <si>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</si>
  <si>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</si>
  <si>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</si>
  <si>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</si>
  <si>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</si>
  <si>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</si>
  <si>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</si>
  <si>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</si>
  <si>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</si>
  <si>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</si>
  <si>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</si>
  <si>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</si>
  <si>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</si>
  <si>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</si>
  <si>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</si>
  <si>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</si>
  <si>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</si>
  <si>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</si>
  <si>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</si>
  <si>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</si>
  <si>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</si>
  <si>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</si>
  <si>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</si>
  <si>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</si>
  <si>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</si>
  <si>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</si>
  <si>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</si>
  <si>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</si>
  <si>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</si>
  <si>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</si>
  <si>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</si>
  <si>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</si>
  <si>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</si>
  <si>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</si>
  <si>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</si>
  <si>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</si>
  <si>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</si>
  <si>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</si>
  <si>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</si>
  <si>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</si>
  <si>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</si>
  <si>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</si>
  <si>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</si>
  <si>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</si>
  <si>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</si>
  <si>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</si>
  <si>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</si>
  <si>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</si>
  <si>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</si>
  <si>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</si>
  <si>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</si>
  <si>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</si>
  <si>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</si>
  <si>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</si>
  <si>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</si>
  <si>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</si>
  <si>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</si>
  <si>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</si>
  <si>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</si>
  <si>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</si>
  <si>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</si>
  <si>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</si>
  <si>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</si>
  <si>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</si>
  <si>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</si>
  <si>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</si>
  <si>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</si>
  <si>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</si>
  <si>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</si>
  <si>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</si>
  <si>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</si>
  <si>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</si>
  <si>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</si>
  <si>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</si>
  <si>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</si>
  <si>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</si>
  <si>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</si>
  <si>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</si>
  <si>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</si>
  <si>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</si>
  <si>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</si>
  <si>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</si>
  <si>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</si>
  <si>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</si>
  <si>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</si>
  <si>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</si>
  <si>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</si>
  <si>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</si>
  <si>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</si>
  <si>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</si>
  <si>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</si>
  <si>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</si>
  <si>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</si>
  <si>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</si>
  <si>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</si>
  <si>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</si>
  <si>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</si>
  <si>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</si>
  <si>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</si>
  <si>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</si>
  <si>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</si>
  <si>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</si>
  <si>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</si>
  <si>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</si>
  <si>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</si>
  <si>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</si>
  <si>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</si>
  <si>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</si>
  <si>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</si>
  <si>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</si>
  <si>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</si>
  <si>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</si>
  <si>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</si>
  <si>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</si>
  <si>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</si>
  <si>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</si>
  <si>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</si>
  <si>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</si>
  <si>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</si>
  <si>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</si>
  <si>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</si>
  <si>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</si>
  <si>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</si>
  <si>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</si>
  <si>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</si>
  <si>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</si>
  <si>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</si>
  <si>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</si>
  <si>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</si>
  <si>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</si>
  <si>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</si>
  <si>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</si>
  <si>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</si>
  <si>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</si>
  <si>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</si>
  <si>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</si>
  <si>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</si>
  <si>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</si>
  <si>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</si>
  <si>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</si>
  <si>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</si>
  <si>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</si>
  <si>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</si>
  <si>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</si>
  <si>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</si>
  <si>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</si>
  <si>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</si>
  <si>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</si>
  <si>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</si>
  <si>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</si>
  <si>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</si>
  <si>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</si>
  <si>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</si>
  <si>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</si>
  <si>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</si>
  <si>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</si>
  <si>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</si>
  <si>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</si>
  <si>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</si>
  <si>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</si>
  <si>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</si>
  <si>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</si>
  <si>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</si>
  <si>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</si>
  <si>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</si>
  <si>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</si>
  <si>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</si>
  <si>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</si>
  <si>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</si>
  <si>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</si>
  <si>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</si>
  <si>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</si>
  <si>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</si>
  <si>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</si>
  <si>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</si>
  <si>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</si>
  <si>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</si>
  <si>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</si>
  <si>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</si>
  <si>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</si>
  <si>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</si>
  <si>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</si>
  <si>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</si>
  <si>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</si>
  <si>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</si>
  <si>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</si>
  <si>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</si>
  <si>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</si>
  <si>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</si>
  <si>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</si>
  <si>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</si>
  <si>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</si>
  <si>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</si>
  <si>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</si>
  <si>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</si>
  <si>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</si>
  <si>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</si>
  <si>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</si>
  <si>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</si>
  <si>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</si>
  <si>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</si>
  <si>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</si>
  <si>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</si>
  <si>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</si>
  <si>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</si>
  <si>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</si>
  <si>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</si>
  <si>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</si>
  <si>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</si>
  <si>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</si>
  <si>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</si>
  <si>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</si>
  <si>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</si>
  <si>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</si>
  <si>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</si>
  <si>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</si>
  <si>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</si>
  <si>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</si>
  <si>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</si>
  <si>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</si>
  <si>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</si>
  <si>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</si>
  <si>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</si>
  <si>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</si>
  <si>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</si>
  <si>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</si>
  <si>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</si>
  <si>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</si>
  <si>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</si>
  <si>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</si>
  <si>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</si>
  <si>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</si>
  <si>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</si>
  <si>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</si>
  <si>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</si>
  <si>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</si>
  <si>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</si>
  <si>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</si>
  <si>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</si>
  <si>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</si>
  <si>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</si>
  <si>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</si>
  <si>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</si>
  <si>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</si>
  <si>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</si>
  <si>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</si>
  <si>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</si>
  <si>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</si>
  <si>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</si>
  <si>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</si>
  <si>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</si>
  <si>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</si>
  <si>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</si>
  <si>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</si>
  <si>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</si>
  <si>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</si>
  <si>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</si>
  <si>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</si>
  <si>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</si>
  <si>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</si>
  <si>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</si>
  <si>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</si>
  <si>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</si>
  <si>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</si>
  <si>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</si>
  <si>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</si>
  <si>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</si>
  <si>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</si>
  <si>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</si>
  <si>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</si>
  <si>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</si>
  <si>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</si>
  <si>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</si>
  <si>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</si>
  <si>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</si>
  <si>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</si>
  <si>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</si>
  <si>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</si>
  <si>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</si>
  <si>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</si>
  <si>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</si>
  <si>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</si>
  <si>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</si>
  <si>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</si>
  <si>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</si>
  <si>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</si>
  <si>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</si>
  <si>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</si>
  <si>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</si>
  <si>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</si>
  <si>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</si>
  <si>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</si>
  <si>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</si>
  <si>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</si>
  <si>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</si>
  <si>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</si>
  <si>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</si>
  <si>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</si>
  <si>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</si>
  <si>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</si>
  <si>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</si>
  <si>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</si>
  <si>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</si>
  <si>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</si>
  <si>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</si>
  <si>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</si>
  <si>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</si>
  <si>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</si>
  <si>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</si>
  <si>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</si>
  <si>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</si>
  <si>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</si>
  <si>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</si>
  <si>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</si>
  <si>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</si>
  <si>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</si>
  <si>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</si>
  <si>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</si>
  <si>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</si>
  <si>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</si>
  <si>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</si>
  <si>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</si>
  <si>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</si>
  <si>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</si>
  <si>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</si>
  <si>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</si>
  <si>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</si>
  <si>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</si>
  <si>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</si>
  <si>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</si>
  <si>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</si>
  <si>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</si>
  <si>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</si>
  <si>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</si>
  <si>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</si>
  <si>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</si>
  <si>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</si>
  <si>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</si>
  <si>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</si>
  <si>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</si>
  <si>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</si>
  <si>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</si>
  <si>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</si>
  <si>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</si>
  <si>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</si>
  <si>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</si>
  <si>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</si>
  <si>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</si>
  <si>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</si>
  <si>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</si>
  <si>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</si>
  <si>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</si>
  <si>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</si>
  <si>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</si>
  <si>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</si>
  <si>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</si>
  <si>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</si>
  <si>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</si>
  <si>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</si>
  <si>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</si>
  <si>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</si>
  <si>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</si>
  <si>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</si>
  <si>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</si>
  <si>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</si>
  <si>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</si>
  <si>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</si>
  <si>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</si>
  <si>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</si>
  <si>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</si>
  <si>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</si>
  <si>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</si>
  <si>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</si>
  <si>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</si>
  <si>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</si>
  <si>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</si>
  <si>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</si>
  <si>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</si>
  <si>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</si>
  <si>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</si>
  <si>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</si>
  <si>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</si>
  <si>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</si>
  <si>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</si>
  <si>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</si>
  <si>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</si>
  <si>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</si>
  <si>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</si>
  <si>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</si>
  <si>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</si>
  <si>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</si>
  <si>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</si>
  <si>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</si>
  <si>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</si>
  <si>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</si>
  <si>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</si>
  <si>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</si>
  <si>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</si>
  <si>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</si>
  <si>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</si>
  <si>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</si>
  <si>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</si>
  <si>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</si>
  <si>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</si>
  <si>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</si>
  <si>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</si>
  <si>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</si>
  <si>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</si>
  <si>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</si>
  <si>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</si>
  <si>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</si>
  <si>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</si>
  <si>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</si>
  <si>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</si>
  <si>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</si>
  <si>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</si>
  <si>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</si>
  <si>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</si>
  <si>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</si>
  <si>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</si>
  <si>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</si>
  <si>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</si>
  <si>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</si>
  <si>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</si>
  <si>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</si>
  <si>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</si>
  <si>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</si>
  <si>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</si>
  <si>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</si>
  <si>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</si>
  <si>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</si>
  <si>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</si>
  <si>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</si>
  <si>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</si>
  <si>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</si>
  <si>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</si>
  <si>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</si>
  <si>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</si>
  <si>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</si>
  <si>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</si>
  <si>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</si>
  <si>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</si>
  <si>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</si>
  <si>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</si>
  <si>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</si>
  <si>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</si>
  <si>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</si>
  <si>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</si>
  <si>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</si>
  <si>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</si>
  <si>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</si>
  <si>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</si>
  <si>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</si>
  <si>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</si>
  <si>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</si>
  <si>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</si>
  <si>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</si>
  <si>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</si>
  <si>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</si>
  <si>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</si>
  <si>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</si>
  <si>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</si>
  <si>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</si>
  <si>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</si>
  <si>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</si>
  <si>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</si>
  <si>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</si>
  <si>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</si>
  <si>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</si>
  <si>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</si>
  <si>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</si>
  <si>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</si>
  <si>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</si>
  <si>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</si>
  <si>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</si>
  <si>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</si>
  <si>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</si>
  <si>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</si>
  <si>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</si>
  <si>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</si>
  <si>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</si>
  <si>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</si>
  <si>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</si>
  <si>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</si>
  <si>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</si>
  <si>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</si>
  <si>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</si>
  <si>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</si>
  <si>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</si>
  <si>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</si>
  <si>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</si>
  <si>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</si>
  <si>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</si>
  <si>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</si>
  <si>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</si>
  <si>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</si>
  <si>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</si>
  <si>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</si>
  <si>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</si>
  <si>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</si>
  <si>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</si>
  <si>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</si>
  <si>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</si>
  <si>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</si>
  <si>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</si>
  <si>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</si>
  <si>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</si>
  <si>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</si>
  <si>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</si>
  <si>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</si>
  <si>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</si>
  <si>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</si>
  <si>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</si>
  <si>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</si>
  <si>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</si>
  <si>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</si>
  <si>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</si>
  <si>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</si>
  <si>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</si>
  <si>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</si>
  <si>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</si>
  <si>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</si>
  <si>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</si>
  <si>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</si>
  <si>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</si>
  <si>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</si>
  <si>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</si>
  <si>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</si>
  <si>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</si>
  <si>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</si>
  <si>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</si>
  <si>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</si>
  <si>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</si>
  <si>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</si>
  <si>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</si>
  <si>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</si>
  <si>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</si>
  <si>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</si>
  <si>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</si>
  <si>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</si>
  <si>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</si>
  <si>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</si>
  <si>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</si>
  <si>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</si>
  <si>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</si>
  <si>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</si>
  <si>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</si>
  <si>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</si>
  <si>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</si>
  <si>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</si>
  <si>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</si>
  <si>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</si>
  <si>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</si>
  <si>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</si>
  <si>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</si>
  <si>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</si>
  <si>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</si>
  <si>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</si>
  <si>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</si>
  <si>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</si>
  <si>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</si>
  <si>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</si>
  <si>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</si>
  <si>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</si>
  <si>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</si>
  <si>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</si>
  <si>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</si>
  <si>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</si>
  <si>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</si>
  <si>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</si>
  <si>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</si>
  <si>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</si>
  <si>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</si>
  <si>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</si>
  <si>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</si>
  <si>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</si>
  <si>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</si>
  <si>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</si>
  <si>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</si>
  <si>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</si>
  <si>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</si>
  <si>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</si>
  <si>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</si>
  <si>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</si>
  <si>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</si>
  <si>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</si>
  <si>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</si>
  <si>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</si>
  <si>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</si>
  <si>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</si>
  <si>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</si>
  <si>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</si>
  <si>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</si>
  <si>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</si>
  <si>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</si>
  <si>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</si>
  <si>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</si>
  <si>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</si>
  <si>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</si>
  <si>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</si>
  <si>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</si>
  <si>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</si>
  <si>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</si>
  <si>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</si>
  <si>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</si>
  <si>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</si>
  <si>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</si>
  <si>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</si>
  <si>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</si>
  <si>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</si>
  <si>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</si>
  <si>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</si>
  <si>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</si>
  <si>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</si>
  <si>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</si>
  <si>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</si>
  <si>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</si>
  <si>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</si>
  <si>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</si>
  <si>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</si>
  <si>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</si>
  <si>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</si>
  <si>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</si>
  <si>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</si>
  <si>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</si>
  <si>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</si>
  <si>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</si>
  <si>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</si>
  <si>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</si>
  <si>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</si>
  <si>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</si>
  <si>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</si>
  <si>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</si>
  <si>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</si>
  <si>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</si>
  <si>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</si>
  <si>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</si>
  <si>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</si>
  <si>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</si>
  <si>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</si>
  <si>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</si>
  <si>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</si>
  <si>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</si>
  <si>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</si>
  <si>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</si>
  <si>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</si>
  <si>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</si>
  <si>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</si>
  <si>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</si>
  <si>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</si>
  <si>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</si>
  <si>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</si>
  <si>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</si>
  <si>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</si>
  <si>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</si>
  <si>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</si>
  <si>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</si>
  <si>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</si>
  <si>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</si>
  <si>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</si>
  <si>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</si>
  <si>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</si>
  <si>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</si>
  <si>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</si>
  <si>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</si>
  <si>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</si>
  <si>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</si>
  <si>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</si>
  <si>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</si>
  <si>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</si>
  <si>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</si>
  <si>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</si>
  <si>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</si>
  <si>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</si>
  <si>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</si>
  <si>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</si>
  <si>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</si>
  <si>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</si>
  <si>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</si>
  <si>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</si>
  <si>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</si>
  <si>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</si>
  <si>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</si>
  <si>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</si>
  <si>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</si>
  <si>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</si>
  <si>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</si>
  <si>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</si>
  <si>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</si>
  <si>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</si>
  <si>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</si>
  <si>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</si>
  <si>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</si>
  <si>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</si>
  <si>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</si>
  <si>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</si>
  <si>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</si>
  <si>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</si>
  <si>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</si>
  <si>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</si>
  <si>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</si>
  <si>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</si>
  <si>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</si>
  <si>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</si>
  <si>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</si>
  <si>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</si>
  <si>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</si>
  <si>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</si>
  <si>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</si>
  <si>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</si>
  <si>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</si>
  <si>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</si>
  <si>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</si>
  <si>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</si>
  <si>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</si>
  <si>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</si>
  <si>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</si>
  <si>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</si>
  <si>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</si>
  <si>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</si>
  <si>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</si>
  <si>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</si>
  <si>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</si>
  <si>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</si>
  <si>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</si>
  <si>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</si>
  <si>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</si>
  <si>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</si>
  <si>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</si>
  <si>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</si>
  <si>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</si>
  <si>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</si>
  <si>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</si>
  <si>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</si>
  <si>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</si>
  <si>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</si>
  <si>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</si>
  <si>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</si>
  <si>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</si>
  <si>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</si>
  <si>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</si>
  <si>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</si>
  <si>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</si>
  <si>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</si>
  <si>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</si>
  <si>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</si>
  <si>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</si>
  <si>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</si>
  <si>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</si>
  <si>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</si>
  <si>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</si>
  <si>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</si>
  <si>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</si>
  <si>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</si>
  <si>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</si>
  <si>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</si>
  <si>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</si>
  <si>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</si>
  <si>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</si>
  <si>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</si>
  <si>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</si>
  <si>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</si>
  <si>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</si>
  <si>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</si>
  <si>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</si>
  <si>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</si>
  <si>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</si>
  <si>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</si>
  <si>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</si>
  <si>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</si>
  <si>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</si>
  <si>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</si>
  <si>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</si>
  <si>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</si>
  <si>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</si>
  <si>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</si>
  <si>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</si>
  <si>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</si>
  <si>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</si>
  <si>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</si>
  <si>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</si>
  <si>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</si>
  <si>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</si>
  <si>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</si>
  <si>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</si>
  <si>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</si>
  <si>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</si>
  <si>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</si>
  <si>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</si>
  <si>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</si>
  <si>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</si>
  <si>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</si>
  <si>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</si>
  <si>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</si>
  <si>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</si>
  <si>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</si>
  <si>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</si>
  <si>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</si>
  <si>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</si>
  <si>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</si>
  <si>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</si>
  <si>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</si>
  <si>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</si>
  <si>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</si>
  <si>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</si>
  <si>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</si>
  <si>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</si>
  <si>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</si>
  <si>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</si>
  <si>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</si>
  <si>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</si>
  <si>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</si>
  <si>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</si>
  <si>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</si>
  <si>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</si>
  <si>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</si>
  <si>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</si>
  <si>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</si>
  <si>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</si>
  <si>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</si>
  <si>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</si>
  <si>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</si>
  <si>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</si>
  <si>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</si>
  <si>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</si>
  <si>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</si>
  <si>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</si>
  <si>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</si>
  <si>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</si>
  <si>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</si>
  <si>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</si>
  <si>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</si>
  <si>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</si>
  <si>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</si>
  <si>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</si>
  <si>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</si>
  <si>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</si>
  <si>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</si>
  <si>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</si>
  <si>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</si>
  <si>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</si>
  <si>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</si>
  <si>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</si>
  <si>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</si>
  <si>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</si>
  <si>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</si>
  <si>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</si>
  <si>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</si>
  <si>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</si>
  <si>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</si>
  <si>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</si>
  <si>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</si>
  <si>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</si>
  <si>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</si>
  <si>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</si>
  <si>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</si>
  <si>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</si>
  <si>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</si>
  <si>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</si>
  <si>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</si>
  <si>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</si>
  <si>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</si>
  <si>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</si>
  <si>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</si>
  <si>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</si>
  <si>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</si>
  <si>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</si>
  <si>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</si>
  <si>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</si>
  <si>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</si>
  <si>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</si>
  <si>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</si>
  <si>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</si>
  <si>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</si>
  <si>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</si>
  <si>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</si>
  <si>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</si>
  <si>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</si>
  <si>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</si>
  <si>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</si>
  <si>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</si>
  <si>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</si>
  <si>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</si>
  <si>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</si>
  <si>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</si>
  <si>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</si>
  <si>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</si>
  <si>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</si>
  <si>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</si>
  <si>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</si>
  <si>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</si>
  <si>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</si>
  <si>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</si>
  <si>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</si>
  <si>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</si>
  <si>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</si>
  <si>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</si>
  <si>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</si>
  <si>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</si>
  <si>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</si>
  <si>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</si>
  <si>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</si>
  <si>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</si>
  <si>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</si>
  <si>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</si>
  <si>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</si>
  <si>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</si>
  <si>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</si>
  <si>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</si>
  <si>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</si>
  <si>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</si>
  <si>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</si>
  <si>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</si>
  <si>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</si>
  <si>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</si>
  <si>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</si>
  <si>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</si>
  <si>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</si>
  <si>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</si>
  <si>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</si>
  <si>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</si>
  <si>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</si>
  <si>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</si>
  <si>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</si>
  <si>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</si>
  <si>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</si>
  <si>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</si>
  <si>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</si>
  <si>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</si>
  <si>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</si>
  <si>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</si>
  <si>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</si>
  <si>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</si>
  <si>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</si>
  <si>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</si>
  <si>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</si>
  <si>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</si>
  <si>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</si>
  <si>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</si>
  <si>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</si>
  <si>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</si>
  <si>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</si>
  <si>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</si>
  <si>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</si>
  <si>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</si>
  <si>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</si>
  <si>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</si>
  <si>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</si>
  <si>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</si>
  <si>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</si>
  <si>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</si>
  <si>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</si>
  <si>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</si>
  <si>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</si>
  <si>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</si>
  <si>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</si>
  <si>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</si>
  <si>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</si>
  <si>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</si>
  <si>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</si>
  <si>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</si>
  <si>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</si>
  <si>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</si>
  <si>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</si>
  <si>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</si>
  <si>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</si>
  <si>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</si>
  <si>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</si>
  <si>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</si>
  <si>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</si>
  <si>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</si>
  <si>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</si>
  <si>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</si>
  <si>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</si>
  <si>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</si>
  <si>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</si>
  <si>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</si>
  <si>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</si>
  <si>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</si>
  <si>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</si>
  <si>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</si>
  <si>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</si>
  <si>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</si>
  <si>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</si>
  <si>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</si>
  <si>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</si>
  <si>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</si>
  <si>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</si>
  <si>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</si>
  <si>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</si>
  <si>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</si>
  <si>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</si>
  <si>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</si>
  <si>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</si>
  <si>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</si>
  <si>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</si>
  <si>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</si>
  <si>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</si>
  <si>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</si>
  <si>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</si>
  <si>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</si>
  <si>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</si>
  <si>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</si>
  <si>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</si>
  <si>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</si>
  <si>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</si>
  <si>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</si>
  <si>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</si>
  <si>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</si>
  <si>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</si>
  <si>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</si>
  <si>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</si>
  <si>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</si>
  <si>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</si>
  <si>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</si>
  <si>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</si>
  <si>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</si>
  <si>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</si>
  <si>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</si>
  <si>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</si>
  <si>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</si>
  <si>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</si>
  <si>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</si>
  <si>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</si>
  <si>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</si>
  <si>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</si>
  <si>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</si>
  <si>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</si>
  <si>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</si>
  <si>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</si>
  <si>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</si>
  <si>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</si>
  <si>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</si>
  <si>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</si>
  <si>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</si>
  <si>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</si>
  <si>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</si>
  <si>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</si>
  <si>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</si>
  <si>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</si>
  <si>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</si>
  <si>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</si>
  <si>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</si>
  <si>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</si>
  <si>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</si>
  <si>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</si>
  <si>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</si>
  <si>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</si>
  <si>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</si>
  <si>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</si>
  <si>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</si>
  <si>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</si>
  <si>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</si>
  <si>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</si>
  <si>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</si>
  <si>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</si>
  <si>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</si>
  <si>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</si>
  <si>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</si>
  <si>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</si>
  <si>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</si>
  <si>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</si>
  <si>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</si>
  <si>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</si>
  <si>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</si>
  <si>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</si>
  <si>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</si>
  <si>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</si>
  <si>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</si>
  <si>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</si>
  <si>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</si>
  <si>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</si>
  <si>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</si>
  <si>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</si>
  <si>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</si>
  <si>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</si>
  <si>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</si>
  <si>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</si>
  <si>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</si>
  <si>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</si>
  <si>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</si>
  <si>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</si>
  <si>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</si>
  <si>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</si>
  <si>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</si>
  <si>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</si>
  <si>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</si>
  <si>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</si>
  <si>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</si>
  <si>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</si>
  <si>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</si>
  <si>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</si>
  <si>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</si>
  <si>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</si>
  <si>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</si>
  <si>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</si>
  <si>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</si>
  <si>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</si>
  <si>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</si>
  <si>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</si>
  <si>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</si>
  <si>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</si>
  <si>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</si>
  <si>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</si>
  <si>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</si>
  <si>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</si>
  <si>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</si>
  <si>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</si>
  <si>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</si>
  <si>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</si>
  <si>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</si>
  <si>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</si>
  <si>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</si>
  <si>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</si>
  <si>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</si>
  <si>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</si>
  <si>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</si>
  <si>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</si>
  <si>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</si>
  <si>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</si>
  <si>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</si>
  <si>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</si>
  <si>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</si>
  <si>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</si>
  <si>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</si>
  <si>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</si>
  <si>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</si>
  <si>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</si>
  <si>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</si>
  <si>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</si>
  <si>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</si>
  <si>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</si>
  <si>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</si>
  <si>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</si>
  <si>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</si>
  <si>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</si>
  <si>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</si>
  <si>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</si>
  <si>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</si>
  <si>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</si>
  <si>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</si>
  <si>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</si>
  <si>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</si>
  <si>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</si>
  <si>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</si>
  <si>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</si>
  <si>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</si>
  <si>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</si>
  <si>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</si>
  <si>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</si>
  <si>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</si>
  <si>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</si>
  <si>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</si>
  <si>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</si>
  <si>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</si>
  <si>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</si>
  <si>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</si>
  <si>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</si>
  <si>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</si>
  <si>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</si>
  <si>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</si>
  <si>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</si>
  <si>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</si>
  <si>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</si>
  <si>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</si>
  <si>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</si>
  <si>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</si>
  <si>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</si>
  <si>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</si>
  <si>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</si>
  <si>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</si>
  <si>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</si>
  <si>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</si>
  <si>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</si>
  <si>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</si>
  <si>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</si>
  <si>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</si>
  <si>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</si>
  <si>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</si>
  <si>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</si>
  <si>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</si>
  <si>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</si>
  <si>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</si>
  <si>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</si>
  <si>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</si>
  <si>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</si>
  <si>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</si>
  <si>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</si>
  <si>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</si>
  <si>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</si>
  <si>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</si>
  <si>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</si>
  <si>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</si>
  <si>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</si>
  <si>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</si>
  <si>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</si>
  <si>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</si>
  <si>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</si>
  <si>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</si>
  <si>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</si>
  <si>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</si>
  <si>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</si>
  <si>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</si>
  <si>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</si>
  <si>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</si>
  <si>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</si>
  <si>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</si>
  <si>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</si>
  <si>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</si>
  <si>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</si>
  <si>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</si>
  <si>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</si>
  <si>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</si>
  <si>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</si>
  <si>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</si>
  <si>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</si>
  <si>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</si>
  <si>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</si>
  <si>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</si>
  <si>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</si>
  <si>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</si>
  <si>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</si>
  <si>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</si>
  <si>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</si>
  <si>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</si>
  <si>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</si>
  <si>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</si>
  <si>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</si>
  <si>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</si>
  <si>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</si>
  <si>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</si>
  <si>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</si>
  <si>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</si>
  <si>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</si>
  <si>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</si>
  <si>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</si>
  <si>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</si>
  <si>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</si>
  <si>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</si>
  <si>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</si>
  <si>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</si>
  <si>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</si>
  <si>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</si>
  <si>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</si>
  <si>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</si>
  <si>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</si>
  <si>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</si>
  <si>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</si>
  <si>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</si>
  <si>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</si>
  <si>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</si>
  <si>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</si>
  <si>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</si>
  <si>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</si>
  <si>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</si>
  <si>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</si>
  <si>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</si>
  <si>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</si>
  <si>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</si>
  <si>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</si>
  <si>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</si>
  <si>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</si>
  <si>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</si>
  <si>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</si>
  <si>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</si>
  <si>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</si>
  <si>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</si>
  <si>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</si>
  <si>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</si>
  <si>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</si>
  <si>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</si>
  <si>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</si>
  <si>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</si>
  <si>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</si>
  <si>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</si>
  <si>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</si>
  <si>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</si>
  <si>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</si>
  <si>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</si>
  <si>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</si>
  <si>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</si>
  <si>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</si>
  <si>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</si>
  <si>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</si>
  <si>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</si>
  <si>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</si>
  <si>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</si>
  <si>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</si>
  <si>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</si>
  <si>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</si>
  <si>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</si>
  <si>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</si>
  <si>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</si>
  <si>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</si>
  <si>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</si>
  <si>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</si>
  <si>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</si>
  <si>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</si>
  <si>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</si>
  <si>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</si>
  <si>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</si>
  <si>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</si>
  <si>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</si>
  <si>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</si>
  <si>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</si>
  <si>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</si>
  <si>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</si>
  <si>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</si>
  <si>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</si>
  <si>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</si>
  <si>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</si>
  <si>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</si>
  <si>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</si>
  <si>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</si>
  <si>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</si>
  <si>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</si>
  <si>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</si>
  <si>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</si>
  <si>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</si>
  <si>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</si>
  <si>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</si>
  <si>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</si>
  <si>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</si>
  <si>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</si>
  <si>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</si>
  <si>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</si>
  <si>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</si>
  <si>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</si>
  <si>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</si>
  <si>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</si>
  <si>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</si>
  <si>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</si>
  <si>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</si>
  <si>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</si>
  <si>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</si>
  <si>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</si>
  <si>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</si>
  <si>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</si>
  <si>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</si>
  <si>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</si>
  <si>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</si>
  <si>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</si>
  <si>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</si>
  <si>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</si>
  <si>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</si>
  <si>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</si>
  <si>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</si>
  <si>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</si>
  <si>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</si>
  <si>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</si>
  <si>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</si>
  <si>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</si>
  <si>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</si>
  <si>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</si>
  <si>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</si>
  <si>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</si>
  <si>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</si>
  <si>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</si>
  <si>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</si>
  <si>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</si>
  <si>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</si>
  <si>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</si>
  <si>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</si>
  <si>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</si>
  <si>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</si>
  <si>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</si>
  <si>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</si>
  <si>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</si>
  <si>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</si>
  <si>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</si>
  <si>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</si>
  <si>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</si>
  <si>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</si>
  <si>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</si>
  <si>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</si>
  <si>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</si>
  <si>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</si>
  <si>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</si>
  <si>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</si>
  <si>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</si>
  <si>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</si>
  <si>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</si>
  <si>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</si>
  <si>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</si>
  <si>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</si>
  <si>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</si>
  <si>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</si>
  <si>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</si>
  <si>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</si>
  <si>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</si>
  <si>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</si>
  <si>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</si>
  <si>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</si>
  <si>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</si>
  <si>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</si>
  <si>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</si>
  <si>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</si>
  <si>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</si>
  <si>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</si>
  <si>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</si>
  <si>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</si>
  <si>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</si>
  <si>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</si>
  <si>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</si>
  <si>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</si>
  <si>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</si>
  <si>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</si>
  <si>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</si>
  <si>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</si>
  <si>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</si>
  <si>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</si>
  <si>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</si>
  <si>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</si>
  <si>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</si>
  <si>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</si>
  <si>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</si>
  <si>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</si>
  <si>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</si>
  <si>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</si>
  <si>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</si>
  <si>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</si>
  <si>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</si>
  <si>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</si>
  <si>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</si>
  <si>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</si>
  <si>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</si>
  <si>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</si>
  <si>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</si>
  <si>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</si>
  <si>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</si>
  <si>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</si>
  <si>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</si>
  <si>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</si>
  <si>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</si>
  <si>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</si>
  <si>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</si>
  <si>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</si>
  <si>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</si>
  <si>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</si>
  <si>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</si>
  <si>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</si>
  <si>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</si>
  <si>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</si>
  <si>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</si>
  <si>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</si>
  <si>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</si>
  <si>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</si>
  <si>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</si>
  <si>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</si>
  <si>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</si>
  <si>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</si>
  <si>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</si>
  <si>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</si>
  <si>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</si>
  <si>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</si>
  <si>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</si>
  <si>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</si>
  <si>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</si>
  <si>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</si>
  <si>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</si>
  <si>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</si>
  <si>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</si>
  <si>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</si>
  <si>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</si>
  <si>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</si>
  <si>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</si>
  <si>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</si>
  <si>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</si>
  <si>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</si>
  <si>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</si>
  <si>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</si>
  <si>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</si>
  <si>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</si>
  <si>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</si>
  <si>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</si>
  <si>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</si>
  <si>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</si>
  <si>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</si>
  <si>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</si>
  <si>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</si>
  <si>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</si>
  <si>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</si>
  <si>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</si>
  <si>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</si>
  <si>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</si>
  <si>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</si>
  <si>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</si>
  <si>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</si>
  <si>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</si>
  <si>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</si>
  <si>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</si>
  <si>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</si>
  <si>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</si>
  <si>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</si>
  <si>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</si>
  <si>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</si>
  <si>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</si>
  <si>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</si>
  <si>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</si>
  <si>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</si>
  <si>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</si>
  <si>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</si>
  <si>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</si>
  <si>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</si>
  <si>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</si>
  <si>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</si>
  <si>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</si>
  <si>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</si>
  <si>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</si>
  <si>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</si>
  <si>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</si>
  <si>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</si>
  <si>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</si>
  <si>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</si>
  <si>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</si>
  <si>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</si>
  <si>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</si>
  <si>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</si>
  <si>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</si>
  <si>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</si>
  <si>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</si>
  <si>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</si>
  <si>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</si>
  <si>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</si>
  <si>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</si>
  <si>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</si>
  <si>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</si>
  <si>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</si>
  <si>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</si>
  <si>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</si>
  <si>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</si>
  <si>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</si>
  <si>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</si>
  <si>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</si>
  <si>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</si>
  <si>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</si>
  <si>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</si>
  <si>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</si>
  <si>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</si>
  <si>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</si>
  <si>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</si>
  <si>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</si>
  <si>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</si>
  <si>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</si>
  <si>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</si>
  <si>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</si>
  <si>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</si>
  <si>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</si>
  <si>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</si>
  <si>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</si>
  <si>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</si>
  <si>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</si>
  <si>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</si>
  <si>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</si>
  <si>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</si>
  <si>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</si>
  <si>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</si>
  <si>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</si>
  <si>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</si>
  <si>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</si>
  <si>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</si>
  <si>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</si>
  <si>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</si>
  <si>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</si>
  <si>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</si>
  <si>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</si>
  <si>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</si>
  <si>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</si>
  <si>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</si>
  <si>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</si>
  <si>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</si>
  <si>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</si>
  <si>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</si>
  <si>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</si>
  <si>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</si>
  <si>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</si>
  <si>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</si>
  <si>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</si>
  <si>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</si>
  <si>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</si>
  <si>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</si>
  <si>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</si>
  <si>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</si>
  <si>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</si>
  <si>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</si>
  <si>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</si>
  <si>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</si>
  <si>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</si>
  <si>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</si>
  <si>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</si>
  <si>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</si>
  <si>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</si>
  <si>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</si>
  <si>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</si>
  <si>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</si>
  <si>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</si>
  <si>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</si>
  <si>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</si>
  <si>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</si>
  <si>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</si>
  <si>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</si>
  <si>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</si>
  <si>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</si>
  <si>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</si>
  <si>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</si>
  <si>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</si>
  <si>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</si>
  <si>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</si>
  <si>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</si>
  <si>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</si>
  <si>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</si>
  <si>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</si>
  <si>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</si>
  <si>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</si>
  <si>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</si>
  <si>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</si>
  <si>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</si>
  <si>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</si>
  <si>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</si>
  <si>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</si>
  <si>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</si>
  <si>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</si>
  <si>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</si>
  <si>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</si>
  <si>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</si>
  <si>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</si>
  <si>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</si>
  <si>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</si>
  <si>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</si>
  <si>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</si>
  <si>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</si>
  <si>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</si>
  <si>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</si>
  <si>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</si>
  <si>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</si>
  <si>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</si>
  <si>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</si>
  <si>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</si>
  <si>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</si>
  <si>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</si>
  <si>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</si>
  <si>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</si>
  <si>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</si>
  <si>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</si>
  <si>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</si>
  <si>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</si>
  <si>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</si>
  <si>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</si>
  <si>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</si>
  <si>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</si>
  <si>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</si>
  <si>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</si>
  <si>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</si>
  <si>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</si>
  <si>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</si>
  <si>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</si>
  <si>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</si>
  <si>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</si>
  <si>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</si>
  <si>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</si>
  <si>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</si>
  <si>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</si>
  <si>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</si>
  <si>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</si>
  <si>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</si>
  <si>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</si>
  <si>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</si>
  <si>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</si>
  <si>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</si>
  <si>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</si>
  <si>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</si>
  <si>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</si>
  <si>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</si>
  <si>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</si>
  <si>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</si>
  <si>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</si>
  <si>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</si>
  <si>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</si>
  <si>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</si>
  <si>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</si>
  <si>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</si>
  <si>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</si>
  <si>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</si>
  <si>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</si>
  <si>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</si>
  <si>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</si>
  <si>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</si>
  <si>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</si>
  <si>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</si>
  <si>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</si>
  <si>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</si>
  <si>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</si>
  <si>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</si>
  <si>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</si>
  <si>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</si>
  <si>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</si>
  <si>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</si>
  <si>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</si>
  <si>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</si>
  <si>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</si>
  <si>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</si>
  <si>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</si>
  <si>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</si>
  <si>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</si>
  <si>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</si>
  <si>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</si>
  <si>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</si>
  <si>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</si>
  <si>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</si>
  <si>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</si>
  <si>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</si>
  <si>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</si>
  <si>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</si>
  <si>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</si>
  <si>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</si>
  <si>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</si>
  <si>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</si>
  <si>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</si>
  <si>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</si>
  <si>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</si>
  <si>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</si>
  <si>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</si>
  <si>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</si>
  <si>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</si>
  <si>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</si>
  <si>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</si>
  <si>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</si>
  <si>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</si>
  <si>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</si>
  <si>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</si>
  <si>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</si>
  <si>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</si>
  <si>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</si>
  <si>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</si>
  <si>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</si>
  <si>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</si>
  <si>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</si>
  <si>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</si>
  <si>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</si>
  <si>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</si>
  <si>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</si>
  <si>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</si>
  <si>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</si>
  <si>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</si>
  <si>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</si>
  <si>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</si>
  <si>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</si>
  <si>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</si>
  <si>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</si>
  <si>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</si>
  <si>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</si>
  <si>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</si>
  <si>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</si>
  <si>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</si>
  <si>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</si>
  <si>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</si>
  <si>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</si>
  <si>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</si>
  <si>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</si>
  <si>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</si>
  <si>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</si>
  <si>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</si>
  <si>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</si>
  <si>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</si>
  <si>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</si>
  <si>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</si>
  <si>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</si>
  <si>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</si>
  <si>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</si>
  <si>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</si>
  <si>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</si>
  <si>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</si>
  <si>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</si>
  <si>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</si>
  <si>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</si>
  <si>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</si>
  <si>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</si>
  <si>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</si>
  <si>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</si>
  <si>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</si>
  <si>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</si>
  <si>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</si>
  <si>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</si>
  <si>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</si>
  <si>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</si>
  <si>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</si>
  <si>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</si>
  <si>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</si>
  <si>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</si>
  <si>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</si>
  <si>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</si>
  <si>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</si>
  <si>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</si>
  <si>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</si>
  <si>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</si>
  <si>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</si>
  <si>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</si>
  <si>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</si>
  <si>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</si>
  <si>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</si>
  <si>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</si>
  <si>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</si>
  <si>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</si>
  <si>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</si>
  <si>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</si>
  <si>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</si>
  <si>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</si>
  <si>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</si>
  <si>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</si>
  <si>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</si>
  <si>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</si>
  <si>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</si>
  <si>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</si>
  <si>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</si>
  <si>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</si>
  <si>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</si>
  <si>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</si>
  <si>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</si>
  <si>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</si>
  <si>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</si>
  <si>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</si>
  <si>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</si>
  <si>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</si>
  <si>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</si>
  <si>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</si>
  <si>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</si>
  <si>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</si>
  <si>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</si>
  <si>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</si>
  <si>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</si>
  <si>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</si>
  <si>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</si>
  <si>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</si>
  <si>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</si>
  <si>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</si>
  <si>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</si>
  <si>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</si>
  <si>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</si>
  <si>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</si>
  <si>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</si>
  <si>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</si>
  <si>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</si>
  <si>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</si>
  <si>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</si>
  <si>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</si>
  <si>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</si>
  <si>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</si>
  <si>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</si>
  <si>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</si>
  <si>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</si>
  <si>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</si>
  <si>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</si>
  <si>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</si>
  <si>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</si>
  <si>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</si>
  <si>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</si>
  <si>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</si>
  <si>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</si>
  <si>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</si>
  <si>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</si>
  <si>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</si>
  <si>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</si>
  <si>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</si>
  <si>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</si>
  <si>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</si>
  <si>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</si>
  <si>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</si>
  <si>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</si>
  <si>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</si>
  <si>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</si>
  <si>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</si>
  <si>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</si>
  <si>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</si>
  <si>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</si>
  <si>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</si>
  <si>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</si>
  <si>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</si>
  <si>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</si>
  <si>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</si>
  <si>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</si>
  <si>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</si>
  <si>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</si>
  <si>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</si>
  <si>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</si>
  <si>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</si>
  <si>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</si>
  <si>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</si>
  <si>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</si>
  <si>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</si>
  <si>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</si>
  <si>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</si>
  <si>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</si>
  <si>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</si>
  <si>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</si>
  <si>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</si>
  <si>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</si>
  <si>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</si>
  <si>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</si>
  <si>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</si>
  <si>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</si>
  <si>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</si>
  <si>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</si>
  <si>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</si>
  <si>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</si>
  <si>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</si>
  <si>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</si>
  <si>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</si>
  <si>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</si>
  <si>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</si>
  <si>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</si>
  <si>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</si>
  <si>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</si>
  <si>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</si>
  <si>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</si>
  <si>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</si>
  <si>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</si>
  <si>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</si>
  <si>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</si>
  <si>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</si>
  <si>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</si>
  <si>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</si>
  <si>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</si>
  <si>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</si>
  <si>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</si>
  <si>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</si>
  <si>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</si>
  <si>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</si>
  <si>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</si>
  <si>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</si>
  <si>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</si>
  <si>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</si>
  <si>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</si>
  <si>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</si>
  <si>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</si>
  <si>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</si>
  <si>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</si>
  <si>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</si>
  <si>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</si>
  <si>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</si>
  <si>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</si>
  <si>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</si>
  <si>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</si>
  <si>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</si>
  <si>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</si>
  <si>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</si>
  <si>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</si>
  <si>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</si>
  <si>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</si>
  <si>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</si>
  <si>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</si>
  <si>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</si>
  <si>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</si>
  <si>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</si>
  <si>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</si>
  <si>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</si>
  <si>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</si>
  <si>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</si>
  <si>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</si>
  <si>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</si>
  <si>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</si>
  <si>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</si>
  <si>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</si>
  <si>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</si>
  <si>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</si>
  <si>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</si>
  <si>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</si>
  <si>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</si>
  <si>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</si>
  <si>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</si>
  <si>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</si>
  <si>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</si>
  <si>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</si>
  <si>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</si>
  <si>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</si>
  <si>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</si>
  <si>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</si>
  <si>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</si>
  <si>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</si>
  <si>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</si>
  <si>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</si>
  <si>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</si>
  <si>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</si>
  <si>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</si>
  <si>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</si>
  <si>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</si>
  <si>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</si>
  <si>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</si>
  <si>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</si>
  <si>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</si>
  <si>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</si>
  <si>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</si>
  <si>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</si>
  <si>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</si>
  <si>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</si>
  <si>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</si>
  <si>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</si>
  <si>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</si>
  <si>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</si>
  <si>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</si>
  <si>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</si>
  <si>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</si>
  <si>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</si>
  <si>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</si>
  <si>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</si>
  <si>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</si>
  <si>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</si>
  <si>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</si>
  <si>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</si>
  <si>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</si>
  <si>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</si>
  <si>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</si>
  <si>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</si>
  <si>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</si>
  <si>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</si>
  <si>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</si>
  <si>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</si>
  <si>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</si>
  <si>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</si>
  <si>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</si>
  <si>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</si>
  <si>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</si>
  <si>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</si>
  <si>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</si>
  <si>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</si>
  <si>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</si>
  <si>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</si>
  <si>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</si>
  <si>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</si>
  <si>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</si>
  <si>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</si>
  <si>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</si>
  <si>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</si>
  <si>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</si>
  <si>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</si>
  <si>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</si>
  <si>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</si>
  <si>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</si>
  <si>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</si>
  <si>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</si>
  <si>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</si>
  <si>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</si>
  <si>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</si>
  <si>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</si>
  <si>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</si>
  <si>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</si>
  <si>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</si>
  <si>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</si>
  <si>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</si>
  <si>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</si>
  <si>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</si>
  <si>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</si>
  <si>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</si>
  <si>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</si>
  <si>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</si>
  <si>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</si>
  <si>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</si>
  <si>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</si>
  <si>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</si>
  <si>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</si>
  <si>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</si>
  <si>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</si>
  <si>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</si>
  <si>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</si>
  <si>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</si>
  <si>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</si>
  <si>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</si>
  <si>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</si>
  <si>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</si>
  <si>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</si>
  <si>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</si>
  <si>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</si>
  <si>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</si>
  <si>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</si>
  <si>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</si>
  <si>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</si>
  <si>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</si>
  <si>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</si>
  <si>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</si>
  <si>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</si>
  <si>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</si>
  <si>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</si>
  <si>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</si>
  <si>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</si>
  <si>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</si>
  <si>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</si>
  <si>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</si>
  <si>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</si>
  <si>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</si>
  <si>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</si>
  <si>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</si>
  <si>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</si>
  <si>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</si>
  <si>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</si>
  <si>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</si>
  <si>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</si>
  <si>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</si>
  <si>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</si>
  <si>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</si>
  <si>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</si>
  <si>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</si>
  <si>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</si>
  <si>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</si>
  <si>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</si>
  <si>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</si>
  <si>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</si>
  <si>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</si>
  <si>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</si>
  <si>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</si>
  <si>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</si>
  <si>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</si>
  <si>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</si>
  <si>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</si>
  <si>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</si>
  <si>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</si>
  <si>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</si>
  <si>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</si>
  <si>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</si>
  <si>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</si>
  <si>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</si>
  <si>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</si>
  <si>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</si>
  <si>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</si>
  <si>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</si>
  <si>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</si>
  <si>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</si>
  <si>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</si>
  <si>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</si>
  <si>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</si>
  <si>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</si>
  <si>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</si>
  <si>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</si>
  <si>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</si>
  <si>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</si>
  <si>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</si>
  <si>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</si>
  <si>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</si>
  <si>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</si>
  <si>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</si>
  <si>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</si>
  <si>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</si>
  <si>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</si>
  <si>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</si>
  <si>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</si>
  <si>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</si>
  <si>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</si>
  <si>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</si>
  <si>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</si>
  <si>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</si>
  <si>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</si>
  <si>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</si>
  <si>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</si>
  <si>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</si>
  <si>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</si>
  <si>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</si>
  <si>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</si>
  <si>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</si>
  <si>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</si>
  <si>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</si>
  <si>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</si>
  <si>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</si>
  <si>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</si>
  <si>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</si>
  <si>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</si>
  <si>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</si>
  <si>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</si>
  <si>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</si>
  <si>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</si>
  <si>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</si>
  <si>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</si>
  <si>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</si>
  <si>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</si>
  <si>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</si>
  <si>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</si>
  <si>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</si>
  <si>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</si>
  <si>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</si>
  <si>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</si>
  <si>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</si>
  <si>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</si>
  <si>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</si>
  <si>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</si>
  <si>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</si>
  <si>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</si>
  <si>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</si>
  <si>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</si>
  <si>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</si>
  <si>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</si>
  <si>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</si>
  <si>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</si>
  <si>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</si>
  <si>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</si>
  <si>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</si>
  <si>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</si>
  <si>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</si>
  <si>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</si>
  <si>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</si>
  <si>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</si>
  <si>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</si>
  <si>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</si>
  <si>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</si>
  <si>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</si>
  <si>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</si>
  <si>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</si>
  <si>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</si>
  <si>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</si>
  <si>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</si>
  <si>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</si>
  <si>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</si>
  <si>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</si>
  <si>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</si>
  <si>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</si>
  <si>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</si>
  <si>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</si>
  <si>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</si>
  <si>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</si>
  <si>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</si>
  <si>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</si>
  <si>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</si>
  <si>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</si>
  <si>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</si>
  <si>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</si>
  <si>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</si>
  <si>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</si>
  <si>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</si>
  <si>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</si>
  <si>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</si>
  <si>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</si>
  <si>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</si>
  <si>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</si>
  <si>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</si>
  <si>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</si>
  <si>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</si>
  <si>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</si>
  <si>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</si>
  <si>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</si>
  <si>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</si>
  <si>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</si>
  <si>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</si>
  <si>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</si>
  <si>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</si>
  <si>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</si>
  <si>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</si>
  <si>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</si>
  <si>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</si>
  <si>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</si>
  <si>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</si>
  <si>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</si>
  <si>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</si>
  <si>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</si>
  <si>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</si>
  <si>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</si>
  <si>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</si>
  <si>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</si>
  <si>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</si>
  <si>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</si>
  <si>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</si>
  <si>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</si>
  <si>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</si>
  <si>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</si>
  <si>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</si>
  <si>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</si>
  <si>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</si>
  <si>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</si>
  <si>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</si>
  <si>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</si>
  <si>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</si>
  <si>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</si>
  <si>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</si>
  <si>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</si>
  <si>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</si>
  <si>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</si>
  <si>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</si>
  <si>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</si>
  <si>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</si>
  <si>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</si>
  <si>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</si>
  <si>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</si>
  <si>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</si>
  <si>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</si>
  <si>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</si>
  <si>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</si>
  <si>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</si>
  <si>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</si>
  <si>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</si>
  <si>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</si>
  <si>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</si>
  <si>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</si>
  <si>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</si>
  <si>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</si>
  <si>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</si>
  <si>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</si>
  <si>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</si>
  <si>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</si>
  <si>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</si>
  <si>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</si>
  <si>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</si>
  <si>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</si>
  <si>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</si>
  <si>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</si>
  <si>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</si>
  <si>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</si>
  <si>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</si>
  <si>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</si>
  <si>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</si>
  <si>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</si>
  <si>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</si>
  <si>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</si>
  <si>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</si>
  <si>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</si>
  <si>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</si>
  <si>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</si>
  <si>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</si>
  <si>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</si>
  <si>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</si>
  <si>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</si>
  <si>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</si>
  <si>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</si>
  <si>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</si>
  <si>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</si>
  <si>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</si>
  <si>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</si>
  <si>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</si>
  <si>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</si>
  <si>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</si>
  <si>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</si>
  <si>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</si>
  <si>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</si>
  <si>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</si>
  <si>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</si>
  <si>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</si>
  <si>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</si>
  <si>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</si>
  <si>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</si>
  <si>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</si>
  <si>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</si>
  <si>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</si>
  <si>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</si>
  <si>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</si>
  <si>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</si>
  <si>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</si>
  <si>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</si>
  <si>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</si>
  <si>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</si>
  <si>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</si>
  <si>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</si>
  <si>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</si>
  <si>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</si>
  <si>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</si>
  <si>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</si>
  <si>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</si>
  <si>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</si>
  <si>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</si>
  <si>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</si>
  <si>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</si>
  <si>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</si>
  <si>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</si>
  <si>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</si>
  <si>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</si>
  <si>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</si>
  <si>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</si>
  <si>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</si>
  <si>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</si>
  <si>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</si>
  <si>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</si>
  <si>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</si>
  <si>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</si>
  <si>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</si>
  <si>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</si>
  <si>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</si>
  <si>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</si>
  <si>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</si>
  <si>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</si>
  <si>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</si>
  <si>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</si>
  <si>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</si>
  <si>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</si>
  <si>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</si>
  <si>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</si>
  <si>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</si>
  <si>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</si>
  <si>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</si>
  <si>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</si>
  <si>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</si>
  <si>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</si>
  <si>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</si>
  <si>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</si>
  <si>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</si>
  <si>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</si>
  <si>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</si>
  <si>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</si>
  <si>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</si>
  <si>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</si>
  <si>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</si>
  <si>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</si>
  <si>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</si>
  <si>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</si>
  <si>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</si>
  <si>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</si>
  <si>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</si>
  <si>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</si>
  <si>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</si>
  <si>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</si>
  <si>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</si>
  <si>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</si>
  <si>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</si>
  <si>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</si>
  <si>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</si>
  <si>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</si>
  <si>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</si>
  <si>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</si>
  <si>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</si>
  <si>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</si>
  <si>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</si>
  <si>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</si>
  <si>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</si>
  <si>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</si>
  <si>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</si>
  <si>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</si>
  <si>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</si>
  <si>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</si>
  <si>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</si>
  <si>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</si>
  <si>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</si>
  <si>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</si>
  <si>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</si>
  <si>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</si>
  <si>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</si>
  <si>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</si>
  <si>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</si>
  <si>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</si>
  <si>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</si>
  <si>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</si>
  <si>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</si>
  <si>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</si>
  <si>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</si>
  <si>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</si>
  <si>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</si>
  <si>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</si>
  <si>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</si>
  <si>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</si>
  <si>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</si>
  <si>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</si>
  <si>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</si>
  <si>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</si>
  <si>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</si>
  <si>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</si>
  <si>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</si>
  <si>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</si>
  <si>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</si>
  <si>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</si>
  <si>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</si>
  <si>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</si>
  <si>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</si>
  <si>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</si>
  <si>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</si>
  <si>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</si>
  <si>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</si>
  <si>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</si>
  <si>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</si>
  <si>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</si>
  <si>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</si>
  <si>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</si>
  <si>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</si>
  <si>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</si>
  <si>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</si>
  <si>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</si>
  <si>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</si>
  <si>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</si>
  <si>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</si>
  <si>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</si>
  <si>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</si>
  <si>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</si>
  <si>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</si>
  <si>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</si>
  <si>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</si>
  <si>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</si>
  <si>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</si>
  <si>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</si>
  <si>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</si>
  <si>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</si>
  <si>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</si>
  <si>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</si>
  <si>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</si>
  <si>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</si>
  <si>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</si>
  <si>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</si>
  <si>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</si>
  <si>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</si>
  <si>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</si>
  <si>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</si>
  <si>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</si>
  <si>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</si>
  <si>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</si>
  <si>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</si>
  <si>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</si>
  <si>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</si>
  <si>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</si>
  <si>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</si>
  <si>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</si>
  <si>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</si>
  <si>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</si>
  <si>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</si>
  <si>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</si>
  <si>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</si>
  <si>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</si>
  <si>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</si>
  <si>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</si>
  <si>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</si>
  <si>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</si>
  <si>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</si>
  <si>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</si>
  <si>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</si>
  <si>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</si>
  <si>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</si>
  <si>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</si>
  <si>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</si>
  <si>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</si>
  <si>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</si>
  <si>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</si>
  <si>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</si>
  <si>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</si>
  <si>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</si>
  <si>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</si>
  <si>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</si>
  <si>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</si>
  <si>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</si>
  <si>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</si>
  <si>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</si>
  <si>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</si>
  <si>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</si>
  <si>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</si>
  <si>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</si>
  <si>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</si>
  <si>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</si>
  <si>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</si>
  <si>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</si>
  <si>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</si>
  <si>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</si>
  <si>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</si>
  <si>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</si>
  <si>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</si>
  <si>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</si>
  <si>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</si>
  <si>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</si>
  <si>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</si>
  <si>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</si>
  <si>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</si>
  <si>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</si>
  <si>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</si>
  <si>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</si>
  <si>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</si>
  <si>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</si>
  <si>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</si>
  <si>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</si>
  <si>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</si>
  <si>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</si>
  <si>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</si>
  <si>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</si>
  <si>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</si>
  <si>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</si>
  <si>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</si>
  <si>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</si>
  <si>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</si>
  <si>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</si>
  <si>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</si>
  <si>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</si>
  <si>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</si>
  <si>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</si>
  <si>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</si>
  <si>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</si>
  <si>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</si>
  <si>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</si>
  <si>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</si>
  <si>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</si>
  <si>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</si>
  <si>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</si>
  <si>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</si>
  <si>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</si>
  <si>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</si>
  <si>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</si>
  <si>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</si>
  <si>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</si>
  <si>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</si>
  <si>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</si>
  <si>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</si>
  <si>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</si>
  <si>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</si>
  <si>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</si>
  <si>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</si>
  <si>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</si>
  <si>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</si>
  <si>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</si>
  <si>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</si>
  <si>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</si>
  <si>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</si>
  <si>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</si>
  <si>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</si>
  <si>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</si>
  <si>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</si>
  <si>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</si>
  <si>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</si>
  <si>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</si>
  <si>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</si>
  <si>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</si>
  <si>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</si>
  <si>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</si>
  <si>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</si>
  <si>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</si>
  <si>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</si>
  <si>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</si>
  <si>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</si>
  <si>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</si>
  <si>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</si>
  <si>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</si>
  <si>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</si>
  <si>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</si>
  <si>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</si>
  <si>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</si>
  <si>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</si>
  <si>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</si>
  <si>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</si>
  <si>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</si>
  <si>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</si>
  <si>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</si>
  <si>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</si>
  <si>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</si>
  <si>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</si>
  <si>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</si>
  <si>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</si>
  <si>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</si>
  <si>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</si>
  <si>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</si>
  <si>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</si>
  <si>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</si>
  <si>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</si>
  <si>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</si>
  <si>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</si>
  <si>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</si>
  <si>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</si>
  <si>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</si>
  <si>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</si>
  <si>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</si>
  <si>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</si>
  <si>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</si>
  <si>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</si>
  <si>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</si>
  <si>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</si>
  <si>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</si>
  <si>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</si>
  <si>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</si>
  <si>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</si>
  <si>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</si>
  <si>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</si>
  <si>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</si>
  <si>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</si>
  <si>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</si>
  <si>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</si>
  <si>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</si>
  <si>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</si>
  <si>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</si>
  <si>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</si>
  <si>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</si>
  <si>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</si>
  <si>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</si>
  <si>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</si>
  <si>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</si>
  <si>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</si>
  <si>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</si>
  <si>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</si>
  <si>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</si>
  <si>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</si>
  <si>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</si>
  <si>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</si>
  <si>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</si>
  <si>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</si>
  <si>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</si>
  <si>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</si>
  <si>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</si>
  <si>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</si>
  <si>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</si>
  <si>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</si>
  <si>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</si>
  <si>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</si>
  <si>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</si>
  <si>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</si>
  <si>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</si>
  <si>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</si>
  <si>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</si>
  <si>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</si>
  <si>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</si>
  <si>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</si>
  <si>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</si>
  <si>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</si>
  <si>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</si>
  <si>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</si>
  <si>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</si>
  <si>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</si>
  <si>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</si>
  <si>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</si>
  <si>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</si>
  <si>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</si>
  <si>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</si>
  <si>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</si>
  <si>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</si>
  <si>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</si>
  <si>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</si>
  <si>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</si>
  <si>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</si>
  <si>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</si>
  <si>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</si>
  <si>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</si>
  <si>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</si>
  <si>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</si>
  <si>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</si>
  <si>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</si>
  <si>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</si>
  <si>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</si>
  <si>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</si>
  <si>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</si>
  <si>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</si>
  <si>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</si>
  <si>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</si>
  <si>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</si>
  <si>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</si>
  <si>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</si>
  <si>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</si>
  <si>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</si>
  <si>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</si>
  <si>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</si>
  <si>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</si>
  <si>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</si>
  <si>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</si>
  <si>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</si>
  <si>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</si>
  <si>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</si>
  <si>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</si>
  <si>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</si>
  <si>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</si>
  <si>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</si>
  <si>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</si>
  <si>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</si>
  <si>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</si>
  <si>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</si>
  <si>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</si>
  <si>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</si>
  <si>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</si>
  <si>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</si>
  <si>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</si>
  <si>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</si>
  <si>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</si>
  <si>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</si>
  <si>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</si>
  <si>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</si>
  <si>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</si>
  <si>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</si>
  <si>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</si>
  <si>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</si>
  <si>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</si>
  <si>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</si>
  <si>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</si>
  <si>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</si>
  <si>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</si>
  <si>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</si>
  <si>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</si>
  <si>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</si>
  <si>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</si>
  <si>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</si>
  <si>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</si>
  <si>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</si>
  <si>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</si>
  <si>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</si>
  <si>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</si>
  <si>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</si>
  <si>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</si>
  <si>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</si>
  <si>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</si>
  <si>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</si>
  <si>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</si>
  <si>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</si>
  <si>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</si>
  <si>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</si>
  <si>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</si>
  <si>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</si>
  <si>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</si>
  <si>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</si>
  <si>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</si>
  <si>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</si>
  <si>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</si>
  <si>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</si>
  <si>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</si>
  <si>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</si>
  <si>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</si>
  <si>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</si>
  <si>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</si>
  <si>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</si>
  <si>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</si>
  <si>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</si>
  <si>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</si>
  <si>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</si>
  <si>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</si>
  <si>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</si>
  <si>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</si>
  <si>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</si>
  <si>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</si>
  <si>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</si>
  <si>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</si>
  <si>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</si>
  <si>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</si>
  <si>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</si>
  <si>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</si>
  <si>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</si>
  <si>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</si>
  <si>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</si>
  <si>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</si>
  <si>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</si>
  <si>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</si>
  <si>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</si>
  <si>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</si>
  <si>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</si>
  <si>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</si>
  <si>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</si>
  <si>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</si>
  <si>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</si>
  <si>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</si>
  <si>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</si>
  <si>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</si>
  <si>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</si>
  <si>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</si>
  <si>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</si>
  <si>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</si>
  <si>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</si>
  <si>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</si>
  <si>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</si>
  <si>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</si>
  <si>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</si>
  <si>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</si>
  <si>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</si>
  <si>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</si>
  <si>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</si>
  <si>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</si>
  <si>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</si>
  <si>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</si>
  <si>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</si>
  <si>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</si>
  <si>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</si>
  <si>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</si>
  <si>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</si>
  <si>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</si>
  <si>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</si>
  <si>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</si>
  <si>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</si>
  <si>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</si>
  <si>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</si>
  <si>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</si>
  <si>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</si>
  <si>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</si>
  <si>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</si>
  <si>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</si>
  <si>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</si>
  <si>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</si>
  <si>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</si>
  <si>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</si>
  <si>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</si>
  <si>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</si>
  <si>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</si>
  <si>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</si>
  <si>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</si>
  <si>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</si>
  <si>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</si>
  <si>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</si>
  <si>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</si>
  <si>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</si>
  <si>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</si>
  <si>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</si>
  <si>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</si>
  <si>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</si>
  <si>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</si>
  <si>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</si>
  <si>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</si>
  <si>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</si>
  <si>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</si>
  <si>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</si>
  <si>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</si>
  <si>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</si>
  <si>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</si>
  <si>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</si>
  <si>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</si>
  <si>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</si>
  <si>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</si>
  <si>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</si>
  <si>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</si>
  <si>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</si>
  <si>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</si>
  <si>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</si>
  <si>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</si>
  <si>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</si>
  <si>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</si>
  <si>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</si>
  <si>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</si>
  <si>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</si>
  <si>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</si>
  <si>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</si>
  <si>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</si>
  <si>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</si>
  <si>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</si>
  <si>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</si>
  <si>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</si>
  <si>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</si>
  <si>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</si>
  <si>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</si>
  <si>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</si>
  <si>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</si>
  <si>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</si>
  <si>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</si>
  <si>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</si>
  <si>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</si>
  <si>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</si>
  <si>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</si>
  <si>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</si>
  <si>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</si>
  <si>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</si>
  <si>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</si>
  <si>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</si>
  <si>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</si>
  <si>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</si>
  <si>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</si>
  <si>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</si>
  <si>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</si>
  <si>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</si>
  <si>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</si>
  <si>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</si>
  <si>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</si>
  <si>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</si>
  <si>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</si>
  <si>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</si>
  <si>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</si>
  <si>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</si>
  <si>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</si>
  <si>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</si>
  <si>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</si>
  <si>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</si>
  <si>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</si>
  <si>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</si>
  <si>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</si>
  <si>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</si>
  <si>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</si>
  <si>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</si>
  <si>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</si>
  <si>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</si>
  <si>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</si>
  <si>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</si>
  <si>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</si>
  <si>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</si>
  <si>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</si>
  <si>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</si>
  <si>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</si>
  <si>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</si>
  <si>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</si>
  <si>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</si>
  <si>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</si>
  <si>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</si>
  <si>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</si>
  <si>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</si>
  <si>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</si>
  <si>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</si>
  <si>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</si>
  <si>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</si>
  <si>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</si>
  <si>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</si>
  <si>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</si>
  <si>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</si>
  <si>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</si>
  <si>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</si>
  <si>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</si>
  <si>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</si>
  <si>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</si>
  <si>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</si>
  <si>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</si>
  <si>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</si>
  <si>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</si>
  <si>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</si>
  <si>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</si>
  <si>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</si>
  <si>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</si>
  <si>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</si>
  <si>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</si>
  <si>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</si>
  <si>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</si>
  <si>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</si>
  <si>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</si>
  <si>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</si>
  <si>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</si>
  <si>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</si>
  <si>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</si>
  <si>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</si>
  <si>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</si>
  <si>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</si>
  <si>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</si>
  <si>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</si>
  <si>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</si>
  <si>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</si>
  <si>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</si>
  <si>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</si>
  <si>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</si>
  <si>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</si>
  <si>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</si>
  <si>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</si>
  <si>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</si>
  <si>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</si>
  <si>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</si>
  <si>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</si>
  <si>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</si>
  <si>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</si>
  <si>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</si>
  <si>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</si>
  <si>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</si>
  <si>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</si>
  <si>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</si>
  <si>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</si>
  <si>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</si>
  <si>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</si>
  <si>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</si>
  <si>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</si>
  <si>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</si>
  <si>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</si>
  <si>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</si>
  <si>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</si>
  <si>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</si>
  <si>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</si>
  <si>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</si>
  <si>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</si>
  <si>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</si>
  <si>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</si>
  <si>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</si>
  <si>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</si>
  <si>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</si>
  <si>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</si>
  <si>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</si>
  <si>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</si>
  <si>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</si>
  <si>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</si>
  <si>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</si>
  <si>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</si>
  <si>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</si>
  <si>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</si>
  <si>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</si>
  <si>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</si>
  <si>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</si>
  <si>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</si>
  <si>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</si>
  <si>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</si>
  <si>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</si>
  <si>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</si>
  <si>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</si>
  <si>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</si>
  <si>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</si>
  <si>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</si>
  <si>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</si>
  <si>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</si>
  <si>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</si>
  <si>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</si>
  <si>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</si>
  <si>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</si>
  <si>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</si>
  <si>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</si>
  <si>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</si>
  <si>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</si>
  <si>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</si>
  <si>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</si>
  <si>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</si>
  <si>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</si>
  <si>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</si>
  <si>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</si>
  <si>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</si>
  <si>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</si>
  <si>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</si>
  <si>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</si>
  <si>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</si>
  <si>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</si>
  <si>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</si>
  <si>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</si>
  <si>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</si>
  <si>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</si>
  <si>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</si>
  <si>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</si>
  <si>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</si>
  <si>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</si>
  <si>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</si>
  <si>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</si>
  <si>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</si>
  <si>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</si>
  <si>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</si>
  <si>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</si>
  <si>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</si>
  <si>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</si>
  <si>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</si>
  <si>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</si>
  <si>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</si>
  <si>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</si>
  <si>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</si>
  <si>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</si>
  <si>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</si>
  <si>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</si>
  <si>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</si>
  <si>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</si>
  <si>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</si>
  <si>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</si>
  <si>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</si>
  <si>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</si>
  <si>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</si>
  <si>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</si>
  <si>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</si>
  <si>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</si>
  <si>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</si>
  <si>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</si>
  <si>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</si>
  <si>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</si>
  <si>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</si>
  <si>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</si>
  <si>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</si>
  <si>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</si>
  <si>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</si>
  <si>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</si>
  <si>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</si>
  <si>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</si>
  <si>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</si>
  <si>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</si>
  <si>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</si>
  <si>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</si>
  <si>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</si>
  <si>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</si>
  <si>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</si>
  <si>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</si>
  <si>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</si>
  <si>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</si>
  <si>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</si>
  <si>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</si>
  <si>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</si>
  <si>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</si>
  <si>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</si>
  <si>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</si>
  <si>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</si>
  <si>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</si>
  <si>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</si>
  <si>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</si>
  <si>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</si>
  <si>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</si>
  <si>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</si>
  <si>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</si>
  <si>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</si>
  <si>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</si>
  <si>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</si>
  <si>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</si>
  <si>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</si>
  <si>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</si>
  <si>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</si>
  <si>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</si>
  <si>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</si>
  <si>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</si>
  <si>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</si>
  <si>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</si>
  <si>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</si>
  <si>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</si>
  <si>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</si>
  <si>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</si>
  <si>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</si>
  <si>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</si>
  <si>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</si>
  <si>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</si>
  <si>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</si>
  <si>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</si>
  <si>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</si>
  <si>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</si>
  <si>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</si>
  <si>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</si>
  <si>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</si>
  <si>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</si>
  <si>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</si>
  <si>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</si>
  <si>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</si>
  <si>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</si>
  <si>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</si>
  <si>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</si>
  <si>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</si>
  <si>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</si>
  <si>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</si>
  <si>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</si>
  <si>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</si>
  <si>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</si>
  <si>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</si>
  <si>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</si>
  <si>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</si>
  <si>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</si>
  <si>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</si>
  <si>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</si>
  <si>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</si>
  <si>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</si>
  <si>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</si>
  <si>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</si>
  <si>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</si>
  <si>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</si>
  <si>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</si>
  <si>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</si>
  <si>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</si>
  <si>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</si>
  <si>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</si>
  <si>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</si>
  <si>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</si>
  <si>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</si>
  <si>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</si>
  <si>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</si>
  <si>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</si>
  <si>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</si>
  <si>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</si>
  <si>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</si>
  <si>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</si>
  <si>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</si>
  <si>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</si>
  <si>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</si>
  <si>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</si>
  <si>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</si>
  <si>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</si>
  <si>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</si>
  <si>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</si>
  <si>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</si>
  <si>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</si>
  <si>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</si>
  <si>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</si>
  <si>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</si>
  <si>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</si>
  <si>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</si>
  <si>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</si>
  <si>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</si>
  <si>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</si>
  <si>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</si>
  <si>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</si>
  <si>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</si>
  <si>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</si>
  <si>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</si>
  <si>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</si>
  <si>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</si>
  <si>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</si>
  <si>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</si>
  <si>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</si>
  <si>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</si>
  <si>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</si>
  <si>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</si>
  <si>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</si>
  <si>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</si>
  <si>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</si>
  <si>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</si>
  <si>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</si>
  <si>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</si>
  <si>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</si>
  <si>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</si>
  <si>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</si>
  <si>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</si>
  <si>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</si>
  <si>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</si>
  <si>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</si>
  <si>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</si>
  <si>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</si>
  <si>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</si>
  <si>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</si>
  <si>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</si>
  <si>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</si>
  <si>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</si>
  <si>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</si>
  <si>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</si>
  <si>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</si>
  <si>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</si>
  <si>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</si>
  <si>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</si>
  <si>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</si>
  <si>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</si>
  <si>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</si>
  <si>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</si>
  <si>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</si>
  <si>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</si>
  <si>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</si>
  <si>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</si>
  <si>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</si>
  <si>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</si>
  <si>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</si>
  <si>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</si>
  <si>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</si>
  <si>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</si>
  <si>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</si>
  <si>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</si>
  <si>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</si>
  <si>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</si>
  <si>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</si>
  <si>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</si>
  <si>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</si>
  <si>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</si>
  <si>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</si>
  <si>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</si>
  <si>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</si>
  <si>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</si>
  <si>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</si>
  <si>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</si>
  <si>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</si>
  <si>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</si>
  <si>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</si>
  <si>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</si>
  <si>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</si>
  <si>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</si>
  <si>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</si>
  <si>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</si>
  <si>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</si>
  <si>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</si>
  <si>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</si>
  <si>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</si>
  <si>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</si>
  <si>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</si>
  <si>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</si>
  <si>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</si>
  <si>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</si>
  <si>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</si>
  <si>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</si>
  <si>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</si>
  <si>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</si>
  <si>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</si>
  <si>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</si>
  <si>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</si>
  <si>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</si>
  <si>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</si>
  <si>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</si>
  <si>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</si>
  <si>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</si>
  <si>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</si>
  <si>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</si>
  <si>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</si>
  <si>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</si>
  <si>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</si>
  <si>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</si>
  <si>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</si>
  <si>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</si>
  <si>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</si>
  <si>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</si>
  <si>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</si>
  <si>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</si>
  <si>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</si>
  <si>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</si>
  <si>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</si>
  <si>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</si>
  <si>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</si>
  <si>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</si>
  <si>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</si>
  <si>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</si>
  <si>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</si>
  <si>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</si>
  <si>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</si>
  <si>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</si>
  <si>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</si>
  <si>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</si>
  <si>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</si>
  <si>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</si>
  <si>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</si>
  <si>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</si>
  <si>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</si>
  <si>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</si>
  <si>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</si>
  <si>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</si>
  <si>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</si>
  <si>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</si>
  <si>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</si>
  <si>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</si>
  <si>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</si>
  <si>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</si>
  <si>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</si>
  <si>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</si>
  <si>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</si>
  <si>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</si>
  <si>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</si>
  <si>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</si>
  <si>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</si>
  <si>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</si>
  <si>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</si>
  <si>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</si>
  <si>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</si>
  <si>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</si>
  <si>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</si>
  <si>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</si>
  <si>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</si>
  <si>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</si>
  <si>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</si>
  <si>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</si>
  <si>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</si>
  <si>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</si>
  <si>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</si>
  <si>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</si>
  <si>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</si>
  <si>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</si>
  <si>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</si>
  <si>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</si>
  <si>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</si>
  <si>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</si>
  <si>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</si>
  <si>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</si>
  <si>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</si>
  <si>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</si>
  <si>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</si>
  <si>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</si>
  <si>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</si>
  <si>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</si>
  <si>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</si>
  <si>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</si>
  <si>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</si>
  <si>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</si>
  <si>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</si>
  <si>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</si>
  <si>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</si>
  <si>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</si>
  <si>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</si>
  <si>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</si>
  <si>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</si>
  <si>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</si>
  <si>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</si>
  <si>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</si>
  <si>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</si>
  <si>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</si>
  <si>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</si>
  <si>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</si>
  <si>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</si>
  <si>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</si>
  <si>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</si>
  <si>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</si>
  <si>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</si>
  <si>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</si>
  <si>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</si>
  <si>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</si>
  <si>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</si>
  <si>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</si>
  <si>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</si>
  <si>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</si>
  <si>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</si>
  <si>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</si>
  <si>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</si>
  <si>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</si>
  <si>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</si>
  <si>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</si>
  <si>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</si>
  <si>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</si>
  <si>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</si>
  <si>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</si>
  <si>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</si>
  <si>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</si>
  <si>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</si>
  <si>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</si>
  <si>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</si>
  <si>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</si>
  <si>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</si>
  <si>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</si>
  <si>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</si>
  <si>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</si>
  <si>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</si>
  <si>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</si>
  <si>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</si>
  <si>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</si>
  <si>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</si>
  <si>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</si>
  <si>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</si>
  <si>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</si>
  <si>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</si>
  <si>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</si>
  <si>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</si>
  <si>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</si>
  <si>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</si>
  <si>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</si>
  <si>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</si>
  <si>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</si>
  <si>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</si>
  <si>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</si>
  <si>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</si>
  <si>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</si>
  <si>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</si>
  <si>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</si>
  <si>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</si>
  <si>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</si>
  <si>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</si>
  <si>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</si>
  <si>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</si>
  <si>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</si>
  <si>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</si>
  <si>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</si>
  <si>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</si>
  <si>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</si>
  <si>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</si>
  <si>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</si>
  <si>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</si>
  <si>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</si>
  <si>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</si>
  <si>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</si>
  <si>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</si>
  <si>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</si>
  <si>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</si>
  <si>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</si>
  <si>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</si>
  <si>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</si>
  <si>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</si>
  <si>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</si>
  <si>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</si>
  <si>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</si>
  <si>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</si>
  <si>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</si>
  <si>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</si>
  <si>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</si>
  <si>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</si>
  <si>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</si>
  <si>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</si>
  <si>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</si>
  <si>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</si>
  <si>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</si>
  <si>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</si>
  <si>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</si>
  <si>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</si>
  <si>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</si>
  <si>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</si>
  <si>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</si>
  <si>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</si>
  <si>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</si>
  <si>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</si>
  <si>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</si>
  <si>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</si>
  <si>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</si>
  <si>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</si>
  <si>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</si>
  <si>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</si>
  <si>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</si>
  <si>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</si>
  <si>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</si>
  <si>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</si>
  <si>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</si>
  <si>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</si>
  <si>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</si>
  <si>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</si>
  <si>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</si>
  <si>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</si>
  <si>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</si>
  <si>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</si>
  <si>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</si>
  <si>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</si>
  <si>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</si>
  <si>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</si>
  <si>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</si>
  <si>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</si>
  <si>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</si>
  <si>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</si>
  <si>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</si>
  <si>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</si>
  <si>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</si>
  <si>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</si>
  <si>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</si>
  <si>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</si>
  <si>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</si>
  <si>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</si>
  <si>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</si>
  <si>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</si>
  <si>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</si>
  <si>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</si>
  <si>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</si>
  <si>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</si>
  <si>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</si>
  <si>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</si>
  <si>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</si>
  <si>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</si>
  <si>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</si>
  <si>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</si>
  <si>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</si>
  <si>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</si>
  <si>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</si>
  <si>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</si>
  <si>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</si>
  <si>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</si>
  <si>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</si>
  <si>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</si>
  <si>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</si>
  <si>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</si>
  <si>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</si>
  <si>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</si>
  <si>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</si>
  <si>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</si>
  <si>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</si>
  <si>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</si>
  <si>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</si>
  <si>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</si>
  <si>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</si>
  <si>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</si>
  <si>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</si>
  <si>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</si>
  <si>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</si>
  <si>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</si>
  <si>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</si>
  <si>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</si>
  <si>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</si>
  <si>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</si>
  <si>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</si>
  <si>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</si>
  <si>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</si>
  <si>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</si>
  <si>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</si>
  <si>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</si>
  <si>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</si>
  <si>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</si>
  <si>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</si>
  <si>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</si>
  <si>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</si>
  <si>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</si>
  <si>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</si>
  <si>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</si>
  <si>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</si>
  <si>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</si>
  <si>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</si>
  <si>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</si>
  <si>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</si>
  <si>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</si>
  <si>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</si>
  <si>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</si>
  <si>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</si>
  <si>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</si>
  <si>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</si>
  <si>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</si>
  <si>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</si>
  <si>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</si>
  <si>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</si>
  <si>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</si>
  <si>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</si>
  <si>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</si>
  <si>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</si>
  <si>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</si>
  <si>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</si>
  <si>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</si>
  <si>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</si>
  <si>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</si>
  <si>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</si>
  <si>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</si>
  <si>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</si>
  <si>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</si>
  <si>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</si>
  <si>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</si>
  <si>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</si>
  <si>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</si>
  <si>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</si>
  <si>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</si>
  <si>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</si>
  <si>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</si>
  <si>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</si>
  <si>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</si>
  <si>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</si>
  <si>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</si>
  <si>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</si>
  <si>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</si>
  <si>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</si>
  <si>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</si>
  <si>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</si>
  <si>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</si>
  <si>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</si>
  <si>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</si>
  <si>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</si>
  <si>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</si>
  <si>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</si>
  <si>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</si>
  <si>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</si>
  <si>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</si>
  <si>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</si>
  <si>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</si>
  <si>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</si>
  <si>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</si>
  <si>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</si>
  <si>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</si>
  <si>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</si>
  <si>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</si>
  <si>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</si>
  <si>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</si>
  <si>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</si>
  <si>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</si>
  <si>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</si>
  <si>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</si>
  <si>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</si>
  <si>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</si>
  <si>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</si>
  <si>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</si>
  <si>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</si>
  <si>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</si>
  <si>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</si>
  <si>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</si>
  <si>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</si>
  <si>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</si>
  <si>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</si>
  <si>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</si>
  <si>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</si>
  <si>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</si>
  <si>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</si>
  <si>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</si>
  <si>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</si>
  <si>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</si>
  <si>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</si>
  <si>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</si>
  <si>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</si>
  <si>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</si>
  <si>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</si>
  <si>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</si>
  <si>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</si>
  <si>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</si>
  <si>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</si>
  <si>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</si>
  <si>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</si>
  <si>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</si>
  <si>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</si>
  <si>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</si>
  <si>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</si>
  <si>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</si>
  <si>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</si>
  <si>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</si>
  <si>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</si>
  <si>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</si>
  <si>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</si>
  <si>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</si>
  <si>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</si>
  <si>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</si>
  <si>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</si>
  <si>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</si>
  <si>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</si>
  <si>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</si>
  <si>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</si>
  <si>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</si>
  <si>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</si>
  <si>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</si>
  <si>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</si>
  <si>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</si>
  <si>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</si>
  <si>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</si>
  <si>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</si>
  <si>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</si>
  <si>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</si>
  <si>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</si>
  <si>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</si>
  <si>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</si>
  <si>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</si>
  <si>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</si>
  <si>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</si>
  <si>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</si>
  <si>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</si>
  <si>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</si>
  <si>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</si>
  <si>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</si>
  <si>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</si>
  <si>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</si>
  <si>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</si>
  <si>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</si>
  <si>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</si>
  <si>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</si>
  <si>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</si>
  <si>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</si>
  <si>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</si>
  <si>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</si>
  <si>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</si>
  <si>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</si>
  <si>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</si>
  <si>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</si>
  <si>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</si>
  <si>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</si>
  <si>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</si>
  <si>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</si>
  <si>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</si>
  <si>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</si>
  <si>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</si>
  <si>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</si>
  <si>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</si>
  <si>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</si>
  <si>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</si>
  <si>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</si>
  <si>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</si>
  <si>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</si>
  <si>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</si>
  <si>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</si>
  <si>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</si>
  <si>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</si>
  <si>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</si>
  <si>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</si>
  <si>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</si>
  <si>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</si>
  <si>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</si>
  <si>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</si>
  <si>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</si>
  <si>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</si>
  <si>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</si>
  <si>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</si>
  <si>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</si>
  <si>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</si>
  <si>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</si>
  <si>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</si>
  <si>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</si>
  <si>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</si>
  <si>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</si>
  <si>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</si>
  <si>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</si>
  <si>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</si>
  <si>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</si>
  <si>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</si>
  <si>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</si>
  <si>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</si>
  <si>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</si>
  <si>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</si>
  <si>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</si>
  <si>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</si>
  <si>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</si>
  <si>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</si>
  <si>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</si>
  <si>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</si>
  <si>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</si>
  <si>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</si>
  <si>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</si>
  <si>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</si>
  <si>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</si>
  <si>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</si>
  <si>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</si>
  <si>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</si>
  <si>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</si>
  <si>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</si>
  <si>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</si>
  <si>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</si>
  <si>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</si>
  <si>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</si>
  <si>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</si>
  <si>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</si>
  <si>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</si>
  <si>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</si>
  <si>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</si>
  <si>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</si>
  <si>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</si>
  <si>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</si>
  <si>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</si>
  <si>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</si>
  <si>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</si>
  <si>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</si>
  <si>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</si>
  <si>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</si>
  <si>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</si>
  <si>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</si>
  <si>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</si>
  <si>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</si>
  <si>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</si>
  <si>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</si>
  <si>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</si>
  <si>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</si>
  <si>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</si>
  <si>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</si>
  <si>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</si>
  <si>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</si>
  <si>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</si>
  <si>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</si>
  <si>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</si>
  <si>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</si>
  <si>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</si>
  <si>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</si>
  <si>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</si>
  <si>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</si>
  <si>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</si>
  <si>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</si>
  <si>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</si>
  <si>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</si>
  <si>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</si>
  <si>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</si>
  <si>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</si>
  <si>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</si>
  <si>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</si>
  <si>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</si>
  <si>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</si>
  <si>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</si>
  <si>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</si>
  <si>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</si>
  <si>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</si>
  <si>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</si>
  <si>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</si>
  <si>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</si>
  <si>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</si>
  <si>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</si>
  <si>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</si>
  <si>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</si>
  <si>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</si>
  <si>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</si>
  <si>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</si>
  <si>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</si>
  <si>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</si>
  <si>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</si>
  <si>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</si>
  <si>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</si>
  <si>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</si>
  <si>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</si>
  <si>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</si>
  <si>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</si>
  <si>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</si>
  <si>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</si>
  <si>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</si>
  <si>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</si>
  <si>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</si>
  <si>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</si>
  <si>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</si>
  <si>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</si>
  <si>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</si>
  <si>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</si>
  <si>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</si>
  <si>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</si>
  <si>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</si>
  <si>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</si>
  <si>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</si>
  <si>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</si>
  <si>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</si>
  <si>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</si>
  <si>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</si>
  <si>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</si>
  <si>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</si>
  <si>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</si>
  <si>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</si>
  <si>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</si>
  <si>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</si>
  <si>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</si>
  <si>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</si>
  <si>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</si>
  <si>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</si>
  <si>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</si>
  <si>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</si>
  <si>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</si>
  <si>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</si>
  <si>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</si>
  <si>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</si>
  <si>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</si>
  <si>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</si>
  <si>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</si>
  <si>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</si>
  <si>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</si>
  <si>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</si>
  <si>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</si>
  <si>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</si>
  <si>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</si>
  <si>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</si>
  <si>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</si>
  <si>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</si>
  <si>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</si>
  <si>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</si>
  <si>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</si>
  <si>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</si>
  <si>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</si>
  <si>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</si>
  <si>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</si>
  <si>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</si>
  <si>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</si>
  <si>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</si>
  <si>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</si>
  <si>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</si>
  <si>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</si>
  <si>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</si>
  <si>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</si>
  <si>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</si>
  <si>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</si>
  <si>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</si>
  <si>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</si>
  <si>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</si>
  <si>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</si>
  <si>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</si>
  <si>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</si>
  <si>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</si>
  <si>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</si>
  <si>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</si>
  <si>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</si>
  <si>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</si>
  <si>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</si>
  <si>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</si>
  <si>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</si>
  <si>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</si>
  <si>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</si>
  <si>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</si>
  <si>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</si>
  <si>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</si>
  <si>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</si>
  <si>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</si>
  <si>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</si>
  <si>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</si>
  <si>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</si>
  <si>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</si>
  <si>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</si>
  <si>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</si>
  <si>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</si>
  <si>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</si>
  <si>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</si>
  <si>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</si>
  <si>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</si>
  <si>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</si>
  <si>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</si>
  <si>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</si>
  <si>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</si>
  <si>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</si>
  <si>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</si>
  <si>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</si>
  <si>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</si>
  <si>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</si>
  <si>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</si>
  <si>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</si>
  <si>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</si>
  <si>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</si>
  <si>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</si>
  <si>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</si>
  <si>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</si>
  <si>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</si>
  <si>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</si>
  <si>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</si>
  <si>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</si>
  <si>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</si>
  <si>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</si>
  <si>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</si>
  <si>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</si>
  <si>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</si>
  <si>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</si>
  <si>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</si>
  <si>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</si>
  <si>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</si>
  <si>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</si>
  <si>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</si>
  <si>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</si>
  <si>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</si>
  <si>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</si>
  <si>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</si>
  <si>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</si>
  <si>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</si>
  <si>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</si>
  <si>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</si>
  <si>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</si>
  <si>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</si>
  <si>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</si>
  <si>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</si>
  <si>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</si>
  <si>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</si>
  <si>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</si>
  <si>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</si>
  <si>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</si>
  <si>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</si>
  <si>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</si>
  <si>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</si>
  <si>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</si>
  <si>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</si>
  <si>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</si>
  <si>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</si>
  <si>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</si>
  <si>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</si>
  <si>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</si>
  <si>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</si>
  <si>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</si>
  <si>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</si>
  <si>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</si>
  <si>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</si>
  <si>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</si>
  <si>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</si>
  <si>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</si>
  <si>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</si>
  <si>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</si>
  <si>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</si>
  <si>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</si>
  <si>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</si>
  <si>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</si>
  <si>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</si>
  <si>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</si>
  <si>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</si>
  <si>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</si>
  <si>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</si>
  <si>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</si>
  <si>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</si>
  <si>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</si>
  <si>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</si>
  <si>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</si>
  <si>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</si>
  <si>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</si>
  <si>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</si>
  <si>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</si>
  <si>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</si>
  <si>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</si>
  <si>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</si>
  <si>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</si>
  <si>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</si>
  <si>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</si>
  <si>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</si>
  <si>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</si>
  <si>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</si>
  <si>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</si>
  <si>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</si>
  <si>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</si>
  <si>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</si>
  <si>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</si>
  <si>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</si>
  <si>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</si>
  <si>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</si>
  <si>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</si>
  <si>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</si>
  <si>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</si>
  <si>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</si>
  <si>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</si>
  <si>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</si>
  <si>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</si>
  <si>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</si>
  <si>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</si>
  <si>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</si>
  <si>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</si>
  <si>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</si>
  <si>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</si>
  <si>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</si>
  <si>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</si>
  <si>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</si>
  <si>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</si>
  <si>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</si>
  <si>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</si>
  <si>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</si>
  <si>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</si>
  <si>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</si>
  <si>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</si>
  <si>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</si>
  <si>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</si>
  <si>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</si>
  <si>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</si>
  <si>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</si>
  <si>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</si>
  <si>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</si>
  <si>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</si>
  <si>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</si>
  <si>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</si>
  <si>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</si>
  <si>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</si>
  <si>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</si>
  <si>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</si>
  <si>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</si>
  <si>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</si>
  <si>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</si>
  <si>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</si>
  <si>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</si>
  <si>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</si>
  <si>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</si>
  <si>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</si>
  <si>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</si>
  <si>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</si>
  <si>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</si>
  <si>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</si>
  <si>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</si>
  <si>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</si>
  <si>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</si>
  <si>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</si>
  <si>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</si>
  <si>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</si>
  <si>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</si>
  <si>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</si>
  <si>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</si>
  <si>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</si>
  <si>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</si>
  <si>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</si>
  <si>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</si>
  <si>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</si>
  <si>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</si>
  <si>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</si>
  <si>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</si>
  <si>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</si>
  <si>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</si>
  <si>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</si>
  <si>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</si>
  <si>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</si>
  <si>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</si>
  <si>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</si>
  <si>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</si>
  <si>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</si>
  <si>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</si>
  <si>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</si>
  <si>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</si>
  <si>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</si>
  <si>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</si>
  <si>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</si>
  <si>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</si>
  <si>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</si>
  <si>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</si>
  <si>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</si>
  <si>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</si>
  <si>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</si>
  <si>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</si>
  <si>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</si>
  <si>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</si>
  <si>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</si>
  <si>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</si>
  <si>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</si>
  <si>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</si>
  <si>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</si>
  <si>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</si>
  <si>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</si>
  <si>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</si>
  <si>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</si>
  <si>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</si>
  <si>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</si>
  <si>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</si>
  <si>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</si>
  <si>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</si>
  <si>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</si>
  <si>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</si>
  <si>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</si>
  <si>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</si>
  <si>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</si>
  <si>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</si>
  <si>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</si>
  <si>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</si>
  <si>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</si>
  <si>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</si>
  <si>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</si>
  <si>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</si>
  <si>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</si>
  <si>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</si>
  <si>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</si>
  <si>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</si>
  <si>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</si>
  <si>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</si>
  <si>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</si>
  <si>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</si>
  <si>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</si>
  <si>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</si>
  <si>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</si>
  <si>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</si>
  <si>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</si>
  <si>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</si>
  <si>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</si>
  <si>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</si>
  <si>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</si>
  <si>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</si>
  <si>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</si>
  <si>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</si>
  <si>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</si>
  <si>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</si>
  <si>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</si>
  <si>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</si>
  <si>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</si>
  <si>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</si>
  <si>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</si>
  <si>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</si>
  <si>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</si>
  <si>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</si>
  <si>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</si>
  <si>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</si>
  <si>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</si>
  <si>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</si>
  <si>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</si>
  <si>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</si>
  <si>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</si>
  <si>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</si>
  <si>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</si>
  <si>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</si>
  <si>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</si>
  <si>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</si>
  <si>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</si>
  <si>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</si>
  <si>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</si>
  <si>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</si>
  <si>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</si>
  <si>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</si>
  <si>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</si>
  <si>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</si>
  <si>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</si>
  <si>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</si>
  <si>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</si>
  <si>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</si>
  <si>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</si>
  <si>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</si>
  <si>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</si>
  <si>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</si>
  <si>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</si>
  <si>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</si>
  <si>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</si>
  <si>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</si>
  <si>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</si>
  <si>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</si>
  <si>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</si>
  <si>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</si>
  <si>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</si>
  <si>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</si>
  <si>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</si>
  <si>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</si>
  <si>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</si>
  <si>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</si>
  <si>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</si>
  <si>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</si>
  <si>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</si>
  <si>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</si>
  <si>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</si>
  <si>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</si>
  <si>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</si>
  <si>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</si>
  <si>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</si>
  <si>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</si>
  <si>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</si>
  <si>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</si>
  <si>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</si>
  <si>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</si>
  <si>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</si>
  <si>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</si>
  <si>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</si>
  <si>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</si>
  <si>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</si>
  <si>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</si>
  <si>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</si>
  <si>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</si>
  <si>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</si>
  <si>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</si>
  <si>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</si>
  <si>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</si>
  <si>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</si>
  <si>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</si>
  <si>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</si>
  <si>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</si>
  <si>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</si>
  <si>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</si>
  <si>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</si>
  <si>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</si>
  <si>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</si>
  <si>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</si>
  <si>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</si>
  <si>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</si>
  <si>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</si>
  <si>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</si>
  <si>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</si>
  <si>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</si>
  <si>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</si>
  <si>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</si>
  <si>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</si>
  <si>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</si>
  <si>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</si>
  <si>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</si>
  <si>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</si>
  <si>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</si>
  <si>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</si>
  <si>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</si>
  <si>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</si>
  <si>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</si>
  <si>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</si>
  <si>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</si>
  <si>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</si>
  <si>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</si>
  <si>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</si>
  <si>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</si>
  <si>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</si>
  <si>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</si>
  <si>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</si>
  <si>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</si>
  <si>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</si>
  <si>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</si>
  <si>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</si>
  <si>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</si>
  <si>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</si>
  <si>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</si>
  <si>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</si>
  <si>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</si>
  <si>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</si>
  <si>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</si>
  <si>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</si>
  <si>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</si>
  <si>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</si>
  <si>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</si>
  <si>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</si>
  <si>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</si>
  <si>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</si>
  <si>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</si>
  <si>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</si>
  <si>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</si>
  <si>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</si>
  <si>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</si>
  <si>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</si>
  <si>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</si>
  <si>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</si>
  <si>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</si>
  <si>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</si>
  <si>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</si>
  <si>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</si>
  <si>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</si>
  <si>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</si>
  <si>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</si>
  <si>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</si>
  <si>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</si>
  <si>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</si>
  <si>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</si>
  <si>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</si>
  <si>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</si>
  <si>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</si>
  <si>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</si>
  <si>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</si>
  <si>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</si>
  <si>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</si>
  <si>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</si>
  <si>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</si>
  <si>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</si>
  <si>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</si>
  <si>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</si>
  <si>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</si>
  <si>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</si>
  <si>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</si>
  <si>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</si>
  <si>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</si>
  <si>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</si>
  <si>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</si>
  <si>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</si>
  <si>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</si>
  <si>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</si>
  <si>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</si>
  <si>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</si>
  <si>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</si>
  <si>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</si>
  <si>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</si>
  <si>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</si>
  <si>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</si>
  <si>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</si>
  <si>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</si>
  <si>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</si>
  <si>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</si>
  <si>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</si>
  <si>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</si>
  <si>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</si>
  <si>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</si>
  <si>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</si>
  <si>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</si>
  <si>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</si>
  <si>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</si>
  <si>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</si>
  <si>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</si>
  <si>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</si>
  <si>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</si>
  <si>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</si>
  <si>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</si>
  <si>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</si>
  <si>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</si>
  <si>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</si>
  <si>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</si>
  <si>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</si>
  <si>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</si>
  <si>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</si>
  <si>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</si>
  <si>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</si>
  <si>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</si>
  <si>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</si>
  <si>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</si>
  <si>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</si>
  <si>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</si>
  <si>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</si>
  <si>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</si>
  <si>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</si>
  <si>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</si>
  <si>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</si>
  <si>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</si>
  <si>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</si>
  <si>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</si>
  <si>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</si>
  <si>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</si>
  <si>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</si>
  <si>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</si>
  <si>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</si>
  <si>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</si>
  <si>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</si>
  <si>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</si>
  <si>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</si>
  <si>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</si>
  <si>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</si>
  <si>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</si>
  <si>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</si>
  <si>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</si>
  <si>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</si>
  <si>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</si>
  <si>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</si>
  <si>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</si>
  <si>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</si>
  <si>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</si>
  <si>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</si>
  <si>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</si>
  <si>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</si>
  <si>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</si>
  <si>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</si>
  <si>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</si>
  <si>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</si>
  <si>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</si>
  <si>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</si>
  <si>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</si>
  <si>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</si>
  <si>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</si>
  <si>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</si>
  <si>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</si>
  <si>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</si>
  <si>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</si>
  <si>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</si>
  <si>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</si>
  <si>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</si>
  <si>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</si>
  <si>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</si>
  <si>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</si>
  <si>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</si>
  <si>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</si>
  <si>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</si>
  <si>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</si>
  <si>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</si>
  <si>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</si>
  <si>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</si>
  <si>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</si>
  <si>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</si>
  <si>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</si>
  <si>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</si>
  <si>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</si>
  <si>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</si>
  <si>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</si>
  <si>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</si>
  <si>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</si>
  <si>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</si>
  <si>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</si>
  <si>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</si>
  <si>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</si>
  <si>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</si>
  <si>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</si>
  <si>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</si>
  <si>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</si>
  <si>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</si>
  <si>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</si>
  <si>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</si>
  <si>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</si>
  <si>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</si>
  <si>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</si>
  <si>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</si>
  <si>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</si>
  <si>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</si>
  <si>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</si>
  <si>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</si>
  <si>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</si>
  <si>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</si>
  <si>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</si>
  <si>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</si>
  <si>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</si>
  <si>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</si>
  <si>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</si>
  <si>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</si>
  <si>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</si>
  <si>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</si>
  <si>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</si>
  <si>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</si>
  <si>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</si>
  <si>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</si>
  <si>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</si>
  <si>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</si>
  <si>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</si>
  <si>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</si>
  <si>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</si>
  <si>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</si>
  <si>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</si>
  <si>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</si>
  <si>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</si>
  <si>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</si>
  <si>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</si>
  <si>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</si>
  <si>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</si>
  <si>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</si>
  <si>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</si>
  <si>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</si>
  <si>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</si>
  <si>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</si>
  <si>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</si>
  <si>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</si>
  <si>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</si>
  <si>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</si>
  <si>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</si>
  <si>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</si>
  <si>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</si>
  <si>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</si>
  <si>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</si>
  <si>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</si>
  <si>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</si>
  <si>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</si>
  <si>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</si>
  <si>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</si>
  <si>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</si>
  <si>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</si>
  <si>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</si>
  <si>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</si>
  <si>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</si>
  <si>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</si>
  <si>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</si>
  <si>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</si>
  <si>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</si>
  <si>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</si>
  <si>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</si>
  <si>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</si>
  <si>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</si>
  <si>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</si>
  <si>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</si>
  <si>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</si>
  <si>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</si>
  <si>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</si>
  <si>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</si>
  <si>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</si>
  <si>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</si>
  <si>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</si>
  <si>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</si>
  <si>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</si>
  <si>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</si>
  <si>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</si>
  <si>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</si>
  <si>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</si>
  <si>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</si>
  <si>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</si>
  <si>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</si>
  <si>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</si>
  <si>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</si>
  <si>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</si>
  <si>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</si>
  <si>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</si>
  <si>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</si>
  <si>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</si>
  <si>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</si>
  <si>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</si>
  <si>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</si>
  <si>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</si>
  <si>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</si>
  <si>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</si>
  <si>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</si>
  <si>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</si>
  <si>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</si>
  <si>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</si>
  <si>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</si>
  <si>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</si>
  <si>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</si>
  <si>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</si>
  <si>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</si>
  <si>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</si>
  <si>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</si>
  <si>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</si>
  <si>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</si>
  <si>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</si>
  <si>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</si>
  <si>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</si>
  <si>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</si>
  <si>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</si>
  <si>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</si>
  <si>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</si>
  <si>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</si>
  <si>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</si>
  <si>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</si>
  <si>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</si>
  <si>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</si>
  <si>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</si>
  <si>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</si>
  <si>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</si>
  <si>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</si>
  <si>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</si>
  <si>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</si>
  <si>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</si>
  <si>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</si>
  <si>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</si>
  <si>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</si>
  <si>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</si>
  <si>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</si>
  <si>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</si>
  <si>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</si>
  <si>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</si>
  <si>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</si>
  <si>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</si>
  <si>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</si>
  <si>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</si>
  <si>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</si>
  <si>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</si>
  <si>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</si>
  <si>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</si>
  <si>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</si>
  <si>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</si>
  <si>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</si>
  <si>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</si>
  <si>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</si>
  <si>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</si>
  <si>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</si>
  <si>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</si>
  <si>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</si>
  <si>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</si>
  <si>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</si>
  <si>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</si>
  <si>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</si>
  <si>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</si>
  <si>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</si>
  <si>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</si>
  <si>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</si>
  <si>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</si>
  <si>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</si>
  <si>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</si>
  <si>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</si>
  <si>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</si>
  <si>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</si>
  <si>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</si>
  <si>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</si>
  <si>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</si>
  <si>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</si>
  <si>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</si>
  <si>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</si>
  <si>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</si>
  <si>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</si>
  <si>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</si>
  <si>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</si>
  <si>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</si>
  <si>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</si>
  <si>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</si>
  <si>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</si>
  <si>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</si>
  <si>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</si>
  <si>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</si>
  <si>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</si>
  <si>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</si>
  <si>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</si>
  <si>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</si>
  <si>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</si>
  <si>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</si>
  <si>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</si>
  <si>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</si>
  <si>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</si>
  <si>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</si>
  <si>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</si>
  <si>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</si>
  <si>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</si>
  <si>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</si>
  <si>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</si>
  <si>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</si>
  <si>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</si>
  <si>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</si>
  <si>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</si>
  <si>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</si>
  <si>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</si>
  <si>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</si>
  <si>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</si>
  <si>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</si>
  <si>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</si>
  <si>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</si>
  <si>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</si>
  <si>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</si>
  <si>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</si>
  <si>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</si>
  <si>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</si>
  <si>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</si>
  <si>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</si>
  <si>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</si>
  <si>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</si>
  <si>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</si>
  <si>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</si>
  <si>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</si>
  <si>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</si>
  <si>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</si>
  <si>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</si>
  <si>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</si>
  <si>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</si>
  <si>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</si>
  <si>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</si>
  <si>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</si>
  <si>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</si>
  <si>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</si>
  <si>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</si>
  <si>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</si>
  <si>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</si>
  <si>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</si>
  <si>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</si>
  <si>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</si>
  <si>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</si>
  <si>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</si>
  <si>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</si>
  <si>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</si>
  <si>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</si>
  <si>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</si>
  <si>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</si>
  <si>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</si>
  <si>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</si>
  <si>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</si>
  <si>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</si>
  <si>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</si>
  <si>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</si>
  <si>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</si>
  <si>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</si>
  <si>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</si>
  <si>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</si>
  <si>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</si>
  <si>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</si>
  <si>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</si>
  <si>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</si>
  <si>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</si>
  <si>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</si>
  <si>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</si>
  <si>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</si>
  <si>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</si>
  <si>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</si>
  <si>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</si>
  <si>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</si>
  <si>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</si>
  <si>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</si>
  <si>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</si>
  <si>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</si>
  <si>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</si>
  <si>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</si>
  <si>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</si>
  <si>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</si>
  <si>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</si>
  <si>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</si>
  <si>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</si>
  <si>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</si>
  <si>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</si>
  <si>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</si>
  <si>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</si>
  <si>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</si>
  <si>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</si>
  <si>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</si>
  <si>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</si>
  <si>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</si>
  <si>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</si>
  <si>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</si>
  <si>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</si>
  <si>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</si>
  <si>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</si>
  <si>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</si>
  <si>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</si>
  <si>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</si>
  <si>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</si>
  <si>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</si>
  <si>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</si>
  <si>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</si>
  <si>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</si>
  <si>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</si>
  <si>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</si>
  <si>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</si>
  <si>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</si>
  <si>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</si>
  <si>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</si>
  <si>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</si>
  <si>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</si>
  <si>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</si>
  <si>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</si>
  <si>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</si>
  <si>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</si>
  <si>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</si>
  <si>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</si>
  <si>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</si>
  <si>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</si>
  <si>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</si>
  <si>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</si>
  <si>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</si>
  <si>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</si>
  <si>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</si>
  <si>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</si>
  <si>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</si>
  <si>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</si>
  <si>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</si>
  <si>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</si>
  <si>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</si>
  <si>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</si>
  <si>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</si>
  <si>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</si>
  <si>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</si>
  <si>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</si>
  <si>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</si>
  <si>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</si>
  <si>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</si>
  <si>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</si>
  <si>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</si>
  <si>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</si>
  <si>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</si>
  <si>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</si>
  <si>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</si>
  <si>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</si>
  <si>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</si>
  <si>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</si>
  <si>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</si>
  <si>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</si>
  <si>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</si>
  <si>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</si>
  <si>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</si>
  <si>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</si>
  <si>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</si>
  <si>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</si>
  <si>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</si>
  <si>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</si>
  <si>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</si>
  <si>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</si>
  <si>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</si>
  <si>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</si>
  <si>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</si>
  <si>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</si>
  <si>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</si>
  <si>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</si>
  <si>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</si>
  <si>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</si>
  <si>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</si>
  <si>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</si>
  <si>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</si>
  <si>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</si>
  <si>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</si>
  <si>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</si>
  <si>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</si>
  <si>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</si>
  <si>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</si>
  <si>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</si>
  <si>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</si>
  <si>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</si>
  <si>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</si>
  <si>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</si>
  <si>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</si>
  <si>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</si>
  <si>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</si>
  <si>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</si>
  <si>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</si>
  <si>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</si>
  <si>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</si>
  <si>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</si>
  <si>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</si>
  <si>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</si>
  <si>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</si>
  <si>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</si>
  <si>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</si>
  <si>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</si>
  <si>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</si>
  <si>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</si>
  <si>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</si>
  <si>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</si>
  <si>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</si>
  <si>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</si>
  <si>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</si>
  <si>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</si>
  <si>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</si>
  <si>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</si>
  <si>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</si>
  <si>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</si>
  <si>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</si>
  <si>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</si>
  <si>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</si>
  <si>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</si>
  <si>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</si>
  <si>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</si>
  <si>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</si>
  <si>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</si>
  <si>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</si>
  <si>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</si>
  <si>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</si>
  <si>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</si>
  <si>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</si>
  <si>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</si>
  <si>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</si>
  <si>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</si>
  <si>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</si>
  <si>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</si>
  <si>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</si>
  <si>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</si>
  <si>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</si>
  <si>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</si>
  <si>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</si>
  <si>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</si>
  <si>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</si>
  <si>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</si>
  <si>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</si>
  <si>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</si>
  <si>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</si>
  <si>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</si>
  <si>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</si>
  <si>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</si>
  <si>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</si>
  <si>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</si>
  <si>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</si>
  <si>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</si>
  <si>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</si>
  <si>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</si>
  <si>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</si>
  <si>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</si>
  <si>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</si>
  <si>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</si>
  <si>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</si>
  <si>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</si>
  <si>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</si>
  <si>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</si>
  <si>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</si>
  <si>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</si>
  <si>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</si>
  <si>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</si>
  <si>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</si>
  <si>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</si>
  <si>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</si>
  <si>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</si>
  <si>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</si>
  <si>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</si>
  <si>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</si>
  <si>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</si>
  <si>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</si>
  <si>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</si>
  <si>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</si>
  <si>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</si>
  <si>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</si>
  <si>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</si>
  <si>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</si>
  <si>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</si>
  <si>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</si>
  <si>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</si>
  <si>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</si>
  <si>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</si>
  <si>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</si>
  <si>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</si>
  <si>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</si>
  <si>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</si>
  <si>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</si>
  <si>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</si>
  <si>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</si>
  <si>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</si>
  <si>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</si>
  <si>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</si>
  <si>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</si>
  <si>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</si>
  <si>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</si>
  <si>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</si>
  <si>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</si>
  <si>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</si>
  <si>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</si>
  <si>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</si>
  <si>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</si>
  <si>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</si>
  <si>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</si>
  <si>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</si>
  <si>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</si>
  <si>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</si>
  <si>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</si>
  <si>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</si>
  <si>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</si>
  <si>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</si>
  <si>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</si>
  <si>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</si>
  <si>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</si>
  <si>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</si>
  <si>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</si>
  <si>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</si>
  <si>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</si>
  <si>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</si>
  <si>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</si>
  <si>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</si>
  <si>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</si>
  <si>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</si>
  <si>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</si>
  <si>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</si>
  <si>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</si>
  <si>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</si>
  <si>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</si>
  <si>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</si>
  <si>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</si>
  <si>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</si>
  <si>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</si>
  <si>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</si>
  <si>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</si>
  <si>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</si>
  <si>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</si>
  <si>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</si>
  <si>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</si>
  <si>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</si>
  <si>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</si>
  <si>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</si>
  <si>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</si>
  <si>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</si>
  <si>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</si>
  <si>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</si>
  <si>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</si>
  <si>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</si>
  <si>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</si>
  <si>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</si>
  <si>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</si>
  <si>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</si>
  <si>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</si>
  <si>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</si>
  <si>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</si>
  <si>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</si>
  <si>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</si>
  <si>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</si>
  <si>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</si>
  <si>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</si>
  <si>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</si>
  <si>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</si>
  <si>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</si>
  <si>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</si>
  <si>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</si>
  <si>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</si>
  <si>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</si>
  <si>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</si>
  <si>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</si>
  <si>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</si>
  <si>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</si>
  <si>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</si>
  <si>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</si>
  <si>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</si>
  <si>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</si>
  <si>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</si>
  <si>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</si>
  <si>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</si>
  <si>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</si>
  <si>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</si>
  <si>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</si>
  <si>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</si>
  <si>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</si>
  <si>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</si>
  <si>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</si>
  <si>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</si>
  <si>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</si>
  <si>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</si>
  <si>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</si>
  <si>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</si>
  <si>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</si>
  <si>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</si>
  <si>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</si>
  <si>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</si>
  <si>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</si>
  <si>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</si>
  <si>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</si>
  <si>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</si>
  <si>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</si>
  <si>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</si>
  <si>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</si>
  <si>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</si>
  <si>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</si>
  <si>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</si>
  <si>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</si>
  <si>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</si>
  <si>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</si>
  <si>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</si>
  <si>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</si>
  <si>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</si>
  <si>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</si>
  <si>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</si>
  <si>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</si>
  <si>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</si>
  <si>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</si>
  <si>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</si>
  <si>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</si>
  <si>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</si>
  <si>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</si>
  <si>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</si>
  <si>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</si>
  <si>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</si>
  <si>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</si>
  <si>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</si>
  <si>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</si>
  <si>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</si>
  <si>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</si>
  <si>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</si>
  <si>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</si>
  <si>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</si>
  <si>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</si>
  <si>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</si>
  <si>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</si>
  <si>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</si>
  <si>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</si>
  <si>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</si>
  <si>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</si>
  <si>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</si>
  <si>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</si>
  <si>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</si>
  <si>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</si>
  <si>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</si>
  <si>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</si>
  <si>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</si>
  <si>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</si>
  <si>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</si>
  <si>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</si>
  <si>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</si>
  <si>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</si>
  <si>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</si>
  <si>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</si>
  <si>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</si>
  <si>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</si>
  <si>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</si>
  <si>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</si>
  <si>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</si>
  <si>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</si>
  <si>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</si>
  <si>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</si>
  <si>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</si>
  <si>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</si>
  <si>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</si>
  <si>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</si>
  <si>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</si>
  <si>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</si>
  <si>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</si>
  <si>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</si>
  <si>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</si>
  <si>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</si>
  <si>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</si>
  <si>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</si>
  <si>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</si>
  <si>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</si>
  <si>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</si>
  <si>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</si>
  <si>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</si>
  <si>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</si>
  <si>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</si>
  <si>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</si>
  <si>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</si>
  <si>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</si>
  <si>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</si>
  <si>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</si>
  <si>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</si>
  <si>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</si>
  <si>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</si>
  <si>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</si>
  <si>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</si>
  <si>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</si>
  <si>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</si>
  <si>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</si>
  <si>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</si>
  <si>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</si>
  <si>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</si>
  <si>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</si>
  <si>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</si>
  <si>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</si>
  <si>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</si>
  <si>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</si>
  <si>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</si>
  <si>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</si>
  <si>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</si>
  <si>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</si>
  <si>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</si>
  <si>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</si>
  <si>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</si>
  <si>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</si>
  <si>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</si>
  <si>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</si>
  <si>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</si>
  <si>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</si>
  <si>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</si>
  <si>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</si>
  <si>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</si>
  <si>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</si>
  <si>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</si>
  <si>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</si>
  <si>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</si>
  <si>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</si>
  <si>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</si>
  <si>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</si>
  <si>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</si>
  <si>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</si>
  <si>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</si>
  <si>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</si>
  <si>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</si>
  <si>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</si>
  <si>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</si>
  <si>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</si>
  <si>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</si>
  <si>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</si>
  <si>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</si>
  <si>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</si>
  <si>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</si>
  <si>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</si>
  <si>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</si>
  <si>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</si>
  <si>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</si>
  <si>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</si>
  <si>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</si>
  <si>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</si>
  <si>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</si>
  <si>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</si>
  <si>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</si>
  <si>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</si>
  <si>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</si>
  <si>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</si>
  <si>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</si>
  <si>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</si>
  <si>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</si>
  <si>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</si>
  <si>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</si>
  <si>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</si>
  <si>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</si>
  <si>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</si>
  <si>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</si>
  <si>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</si>
  <si>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</si>
  <si>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</si>
  <si>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</si>
  <si>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</si>
  <si>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</si>
  <si>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</si>
  <si>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</si>
  <si>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</si>
  <si>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</si>
  <si>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</si>
  <si>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</si>
  <si>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</si>
  <si>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</si>
  <si>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</si>
  <si>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</si>
  <si>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</si>
  <si>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</si>
  <si>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</si>
  <si>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</si>
  <si>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</si>
  <si>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</si>
  <si>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</si>
  <si>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</si>
  <si>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</si>
  <si>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</si>
  <si>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</si>
  <si>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</si>
  <si>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</si>
  <si>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</si>
  <si>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</si>
  <si>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</si>
  <si>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</si>
  <si>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</si>
  <si>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</si>
  <si>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</si>
  <si>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</si>
  <si>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</si>
  <si>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</si>
  <si>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</si>
  <si>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</si>
  <si>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</si>
  <si>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</si>
  <si>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</si>
  <si>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</si>
  <si>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</si>
  <si>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</si>
  <si>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</si>
  <si>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</si>
  <si>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</si>
  <si>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</si>
  <si>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</si>
  <si>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</si>
  <si>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</si>
  <si>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</si>
  <si>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</si>
  <si>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</si>
  <si>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</si>
  <si>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</si>
  <si>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</si>
  <si>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</si>
  <si>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</si>
  <si>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</si>
  <si>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</si>
  <si>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</si>
  <si>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</si>
  <si>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</si>
  <si>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</si>
  <si>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</si>
  <si>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</si>
  <si>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</si>
  <si>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</si>
  <si>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</si>
  <si>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</si>
  <si>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</si>
  <si>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</si>
  <si>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</si>
  <si>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</si>
  <si>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</si>
  <si>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</si>
  <si>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</si>
  <si>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</si>
  <si>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</si>
  <si>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</si>
  <si>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</si>
  <si>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</si>
  <si>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</si>
  <si>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</si>
  <si>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</si>
  <si>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</si>
  <si>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</si>
  <si>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</si>
  <si>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</si>
  <si>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</si>
  <si>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</si>
  <si>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</si>
  <si>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</si>
  <si>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</si>
  <si>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</si>
  <si>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</si>
  <si>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</si>
  <si>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</si>
  <si>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</si>
  <si>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</si>
  <si>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</si>
  <si>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</si>
  <si>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</si>
  <si>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</si>
  <si>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</si>
  <si>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</si>
  <si>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</si>
  <si>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</si>
  <si>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</si>
  <si>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</si>
  <si>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</si>
  <si>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</si>
  <si>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</si>
  <si>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</si>
  <si>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</si>
  <si>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</si>
  <si>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</si>
  <si>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</si>
  <si>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</si>
  <si>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</si>
  <si>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</si>
  <si>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</si>
  <si>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</si>
  <si>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</si>
  <si>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</si>
  <si>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</si>
  <si>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</si>
  <si>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</si>
  <si>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</si>
  <si>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</si>
  <si>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</si>
  <si>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</si>
  <si>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</si>
  <si>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</si>
  <si>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</si>
  <si>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</si>
  <si>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</si>
  <si>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</si>
  <si>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</si>
  <si>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</si>
  <si>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</si>
  <si>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</si>
  <si>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</si>
  <si>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</si>
  <si>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</si>
  <si>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</si>
  <si>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</si>
  <si>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</si>
  <si>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</si>
  <si>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</si>
  <si>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</si>
  <si>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</si>
  <si>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</si>
  <si>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</si>
  <si>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</si>
  <si>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</si>
  <si>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</si>
  <si>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</si>
  <si>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</si>
  <si>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</si>
  <si>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</si>
  <si>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</si>
  <si>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</si>
  <si>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</si>
  <si>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</si>
  <si>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</si>
  <si>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</si>
  <si>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</si>
  <si>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</si>
  <si>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</si>
  <si>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</si>
  <si>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</si>
  <si>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</si>
  <si>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</si>
  <si>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</si>
  <si>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</si>
  <si>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</si>
  <si>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</si>
  <si>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</si>
  <si>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</si>
  <si>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</si>
  <si>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</si>
  <si>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</si>
  <si>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</si>
  <si>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</si>
  <si>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</si>
  <si>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</si>
  <si>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</si>
  <si>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</si>
  <si>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</si>
  <si>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</si>
  <si>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</si>
  <si>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</si>
  <si>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</si>
  <si>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</si>
  <si>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</si>
  <si>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</si>
  <si>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</si>
  <si>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</si>
  <si>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</si>
  <si>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</si>
  <si>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</si>
  <si>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</si>
  <si>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</si>
  <si>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</si>
  <si>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</si>
  <si>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</si>
  <si>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</si>
  <si>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</si>
  <si>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</si>
  <si>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</si>
  <si>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</si>
  <si>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</si>
  <si>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</si>
  <si>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</si>
  <si>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</si>
  <si>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</si>
  <si>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</si>
  <si>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</si>
  <si>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</si>
  <si>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</si>
  <si>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</si>
  <si>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</si>
  <si>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</si>
  <si>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</si>
  <si>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</si>
  <si>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</si>
  <si>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</si>
  <si>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</si>
  <si>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</si>
  <si>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</si>
  <si>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</si>
  <si>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</si>
  <si>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</si>
  <si>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</si>
  <si>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</si>
  <si>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</si>
  <si>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</si>
  <si>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</si>
  <si>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</si>
  <si>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</si>
  <si>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</si>
  <si>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</si>
  <si>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</si>
  <si>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</si>
  <si>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</si>
  <si>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</si>
  <si>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</si>
  <si>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</si>
  <si>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</si>
  <si>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</si>
  <si>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</si>
  <si>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</si>
  <si>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</si>
  <si>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</si>
  <si>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</si>
  <si>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</si>
  <si>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</si>
  <si>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</si>
  <si>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</si>
  <si>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</si>
  <si>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</si>
  <si>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</si>
  <si>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</si>
  <si>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</si>
  <si>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</si>
  <si>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</si>
  <si>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</si>
  <si>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</si>
  <si>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</si>
  <si>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</si>
  <si>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</si>
  <si>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</si>
  <si>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</si>
  <si>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</si>
  <si>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</si>
  <si>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</si>
  <si>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</si>
  <si>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</si>
  <si>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</si>
  <si>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</si>
  <si>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</si>
  <si>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</si>
  <si>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</si>
  <si>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</si>
  <si>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</si>
  <si>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</si>
  <si>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</si>
  <si>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</si>
  <si>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</si>
  <si>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</si>
  <si>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</si>
  <si>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</si>
  <si>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</si>
  <si>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</si>
  <si>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</si>
  <si>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</si>
  <si>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</si>
  <si>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</si>
  <si>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</si>
  <si>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</si>
  <si>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</si>
  <si>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</si>
  <si>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</si>
  <si>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</si>
  <si>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</si>
  <si>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</si>
  <si>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</si>
  <si>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</si>
  <si>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</si>
  <si>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</si>
  <si>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</si>
  <si>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</si>
  <si>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</si>
  <si>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</si>
  <si>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</si>
  <si>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</si>
  <si>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</si>
  <si>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</si>
  <si>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</si>
  <si>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</si>
  <si>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</si>
  <si>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</si>
  <si>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</si>
  <si>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</si>
  <si>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</si>
  <si>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</si>
  <si>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</si>
  <si>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</si>
  <si>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</si>
  <si>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</si>
  <si>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</si>
  <si>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</si>
  <si>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</si>
  <si>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</si>
  <si>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</si>
  <si>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</si>
  <si>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</si>
  <si>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</si>
  <si>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</si>
  <si>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</si>
  <si>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</si>
  <si>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</si>
  <si>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</si>
  <si>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</si>
  <si>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</si>
  <si>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</si>
  <si>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</si>
  <si>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</si>
  <si>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</si>
  <si>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</si>
  <si>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</si>
  <si>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</si>
  <si>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</si>
  <si>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</si>
  <si>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</si>
  <si>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</si>
  <si>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</si>
  <si>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</si>
  <si>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</si>
  <si>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</si>
  <si>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</si>
  <si>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</si>
  <si>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</si>
  <si>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</si>
  <si>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</si>
  <si>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</si>
  <si>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</si>
  <si>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</si>
  <si>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</si>
  <si>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</si>
  <si>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</si>
  <si>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</si>
  <si>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</si>
  <si>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</si>
  <si>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</si>
  <si>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</si>
  <si>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</si>
  <si>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</si>
  <si>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</si>
  <si>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</si>
  <si>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</si>
  <si>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</si>
  <si>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</si>
  <si>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</si>
  <si>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</si>
  <si>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</si>
  <si>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</si>
  <si>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</si>
  <si>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</si>
  <si>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</si>
  <si>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</si>
  <si>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</si>
  <si>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</si>
  <si>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</si>
  <si>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</si>
  <si>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</si>
  <si>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</si>
  <si>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</si>
  <si>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</si>
  <si>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</si>
  <si>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</si>
  <si>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</si>
  <si>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</si>
  <si>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</si>
  <si>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</si>
  <si>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</si>
  <si>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</si>
  <si>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</si>
  <si>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</si>
  <si>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</si>
  <si>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</si>
  <si>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</si>
  <si>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</si>
  <si>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</si>
  <si>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</si>
  <si>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</si>
  <si>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</si>
  <si>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</si>
  <si>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</si>
  <si>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</si>
  <si>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</si>
  <si>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</si>
  <si>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</si>
  <si>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</si>
  <si>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</si>
  <si>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</si>
  <si>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</si>
  <si>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</si>
  <si>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</si>
  <si>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</si>
  <si>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</si>
  <si>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</si>
  <si>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</si>
  <si>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</si>
  <si>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</si>
  <si>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</si>
  <si>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</si>
  <si>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</si>
  <si>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</si>
  <si>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</si>
  <si>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</si>
  <si>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</si>
  <si>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</si>
  <si>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</si>
  <si>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</si>
  <si>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</si>
  <si>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</si>
  <si>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</si>
  <si>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</si>
  <si>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</si>
  <si>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</si>
  <si>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</si>
  <si>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</si>
  <si>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</si>
  <si>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</si>
  <si>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</si>
  <si>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</si>
  <si>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</si>
  <si>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</si>
  <si>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</si>
  <si>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</si>
  <si>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</si>
  <si>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</si>
  <si>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</si>
  <si>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</si>
  <si>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</si>
  <si>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</si>
  <si>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</si>
  <si>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</si>
  <si>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</si>
  <si>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</si>
  <si>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</si>
  <si>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</si>
  <si>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</si>
  <si>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</si>
  <si>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</si>
  <si>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</si>
  <si>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</si>
  <si>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</si>
  <si>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</si>
  <si>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</si>
  <si>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</si>
  <si>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</si>
  <si>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</si>
  <si>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</si>
  <si>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</si>
  <si>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</si>
  <si>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</si>
  <si>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</si>
  <si>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</si>
  <si>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</si>
  <si>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</si>
  <si>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</si>
  <si>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</si>
  <si>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</si>
  <si>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</si>
  <si>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</si>
  <si>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</si>
  <si>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</si>
  <si>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</si>
  <si>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</si>
  <si>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</si>
  <si>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</si>
  <si>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</si>
  <si>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</si>
  <si>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</si>
  <si>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</si>
  <si>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</si>
  <si>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</si>
  <si>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</si>
  <si>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</si>
  <si>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</si>
  <si>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</si>
  <si>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</si>
  <si>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</si>
  <si>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</si>
  <si>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</si>
  <si>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</si>
  <si>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</si>
  <si>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</si>
  <si>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</si>
  <si>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</si>
  <si>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</si>
  <si>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</si>
  <si>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</si>
  <si>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</si>
  <si>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</si>
  <si>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</si>
  <si>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</si>
  <si>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</si>
  <si>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</si>
  <si>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</si>
  <si>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</si>
  <si>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</si>
  <si>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</si>
  <si>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</si>
  <si>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</si>
  <si>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</si>
  <si>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</si>
  <si>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</si>
  <si>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</si>
  <si>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</si>
  <si>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</si>
  <si>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</si>
  <si>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</si>
  <si>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</si>
  <si>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</si>
  <si>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</si>
  <si>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</si>
  <si>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</si>
  <si>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</si>
  <si>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</si>
  <si>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</si>
  <si>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</si>
  <si>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</si>
  <si>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</si>
  <si>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</si>
  <si>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</si>
  <si>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</si>
  <si>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</si>
  <si>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</si>
  <si>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</si>
  <si>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</si>
  <si>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</si>
  <si>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</si>
  <si>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</si>
  <si>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</si>
  <si>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</si>
  <si>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</si>
  <si>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</si>
  <si>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</si>
  <si>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</si>
  <si>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</si>
  <si>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</si>
  <si>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</si>
  <si>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</si>
  <si>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</si>
  <si>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</si>
  <si>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</si>
  <si>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</si>
  <si>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</si>
  <si>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</si>
  <si>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</si>
  <si>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</si>
  <si>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</si>
  <si>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</si>
  <si>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</si>
  <si>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</si>
  <si>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</si>
  <si>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</si>
  <si>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</si>
  <si>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</si>
  <si>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</si>
  <si>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</si>
  <si>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</si>
  <si>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</si>
  <si>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</si>
  <si>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</si>
  <si>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</si>
  <si>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</si>
  <si>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</si>
  <si>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</si>
  <si>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</si>
  <si>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</si>
  <si>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</si>
  <si>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</si>
  <si>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</si>
  <si>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</si>
  <si>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</si>
  <si>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</si>
  <si>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</si>
  <si>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</si>
  <si>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</si>
  <si>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</si>
  <si>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</si>
  <si>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</si>
  <si>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</si>
  <si>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</si>
  <si>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</si>
  <si>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</si>
  <si>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</si>
  <si>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</si>
  <si>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</si>
  <si>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</si>
  <si>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</si>
  <si>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</si>
  <si>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</si>
  <si>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</si>
  <si>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</si>
  <si>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</si>
  <si>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</si>
  <si>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</si>
  <si>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</si>
  <si>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</si>
  <si>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</si>
  <si>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</si>
  <si>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</si>
  <si>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</si>
  <si>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</si>
  <si>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</si>
  <si>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</si>
  <si>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</si>
  <si>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</si>
  <si>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</si>
  <si>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</si>
  <si>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</si>
  <si>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</si>
  <si>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</si>
  <si>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</si>
  <si>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</si>
  <si>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</si>
  <si>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</si>
  <si>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</si>
  <si>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</si>
  <si>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</si>
  <si>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</si>
  <si>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</si>
  <si>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</si>
  <si>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</si>
  <si>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</si>
  <si>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</si>
  <si>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</si>
  <si>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</si>
  <si>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</si>
  <si>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</si>
  <si>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</si>
  <si>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</si>
  <si>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</si>
  <si>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</si>
  <si>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</si>
  <si>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</si>
  <si>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</si>
  <si>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</si>
  <si>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</si>
  <si>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</si>
  <si>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</si>
  <si>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</si>
  <si>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</si>
  <si>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</si>
  <si>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</si>
  <si>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</si>
  <si>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</si>
  <si>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</si>
  <si>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</si>
  <si>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</si>
  <si>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</si>
  <si>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</si>
  <si>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</si>
  <si>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</si>
  <si>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</si>
  <si>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</si>
  <si>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</si>
  <si>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</si>
  <si>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</si>
  <si>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</si>
  <si>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</si>
  <si>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</si>
  <si>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</si>
  <si>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</si>
  <si>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</si>
  <si>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</si>
  <si>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</si>
  <si>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</si>
  <si>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</si>
  <si>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</si>
  <si>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</si>
  <si>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</si>
  <si>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</si>
  <si>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</si>
  <si>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</si>
  <si>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</si>
  <si>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</si>
  <si>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</si>
  <si>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</si>
  <si>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</si>
  <si>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</si>
  <si>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</si>
  <si>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</si>
  <si>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</si>
  <si>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</si>
  <si>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</si>
  <si>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</si>
  <si>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</si>
  <si>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</si>
  <si>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</si>
  <si>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</si>
  <si>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</si>
  <si>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</si>
  <si>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</si>
  <si>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</si>
  <si>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</si>
  <si>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</si>
  <si>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</si>
  <si>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</si>
  <si>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</si>
  <si>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</si>
  <si>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</si>
  <si>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</si>
  <si>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</si>
  <si>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</si>
  <si>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</si>
  <si>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</si>
  <si>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</si>
  <si>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</si>
  <si>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</si>
  <si>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</si>
  <si>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</si>
  <si>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</si>
  <si>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</si>
  <si>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</si>
  <si>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</si>
  <si>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</si>
  <si>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</si>
  <si>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</si>
  <si>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</si>
  <si>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</si>
  <si>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</si>
  <si>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</si>
  <si>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</si>
  <si>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</si>
  <si>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</si>
  <si>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</si>
  <si>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</si>
  <si>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</si>
  <si>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</si>
  <si>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</si>
  <si>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</si>
  <si>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</si>
  <si>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</si>
  <si>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</si>
  <si>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</si>
  <si>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</si>
  <si>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</si>
  <si>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</si>
  <si>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</si>
  <si>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</si>
  <si>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</si>
  <si>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</si>
  <si>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</si>
  <si>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</si>
  <si>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</si>
  <si>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</si>
  <si>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</si>
  <si>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</si>
  <si>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</si>
  <si>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</si>
  <si>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</si>
  <si>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</si>
  <si>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</si>
  <si>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</si>
  <si>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</si>
  <si>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</si>
  <si>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</si>
  <si>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</si>
  <si>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</si>
  <si>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</si>
  <si>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</si>
  <si>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</si>
  <si>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</si>
  <si>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</si>
  <si>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</si>
  <si>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</si>
  <si>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</si>
  <si>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</si>
  <si>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</si>
  <si>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</si>
  <si>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</si>
  <si>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</si>
  <si>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</si>
  <si>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</si>
  <si>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</si>
  <si>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</si>
  <si>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</si>
  <si>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</si>
  <si>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</si>
  <si>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</si>
  <si>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</si>
  <si>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</si>
  <si>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</si>
  <si>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</si>
  <si>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</si>
  <si>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</si>
  <si>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</si>
  <si>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</si>
  <si>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</si>
  <si>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</si>
  <si>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</si>
  <si>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</si>
  <si>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</si>
  <si>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</si>
  <si>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</si>
  <si>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</si>
  <si>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</si>
  <si>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</si>
  <si>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</si>
  <si>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</si>
  <si>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</si>
  <si>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</si>
  <si>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</si>
  <si>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</si>
  <si>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</si>
  <si>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</si>
  <si>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</si>
  <si>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</si>
  <si>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</si>
  <si>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</si>
  <si>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</si>
  <si>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</si>
  <si>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</si>
  <si>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</si>
  <si>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</si>
  <si>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</si>
  <si>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</si>
  <si>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</si>
  <si>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</si>
  <si>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</si>
  <si>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</si>
  <si>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</si>
  <si>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</si>
  <si>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</si>
  <si>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</si>
  <si>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</si>
  <si>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</si>
  <si>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</si>
  <si>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</si>
  <si>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</si>
  <si>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</si>
  <si>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</si>
  <si>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</si>
  <si>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</si>
  <si>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</si>
  <si>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</si>
  <si>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</si>
  <si>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</si>
  <si>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</si>
  <si>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</si>
  <si>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</si>
  <si>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</si>
  <si>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</si>
  <si>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</si>
  <si>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</si>
  <si>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</si>
  <si>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</si>
  <si>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</si>
  <si>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</si>
  <si>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</si>
  <si>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</si>
  <si>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</si>
  <si>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</si>
  <si>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</si>
  <si>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</si>
  <si>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</si>
  <si>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</si>
  <si>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</si>
  <si>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</si>
  <si>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</si>
  <si>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</si>
  <si>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</si>
  <si>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</si>
  <si>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</si>
  <si>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</si>
  <si>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</si>
  <si>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</si>
  <si>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</si>
  <si>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</si>
  <si>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</si>
  <si>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</si>
  <si>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</si>
  <si>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</si>
  <si>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</si>
  <si>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</si>
  <si>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</si>
  <si>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</si>
  <si>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</si>
  <si>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</si>
  <si>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</si>
  <si>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</si>
  <si>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</si>
  <si>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</si>
  <si>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</si>
  <si>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</si>
  <si>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</si>
  <si>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</si>
  <si>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</si>
  <si>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</si>
  <si>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</si>
  <si>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</si>
  <si>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</si>
  <si>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</si>
  <si>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</si>
  <si>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</si>
  <si>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</si>
  <si>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</si>
  <si>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</si>
  <si>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</si>
  <si>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</si>
  <si>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</si>
  <si>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</si>
  <si>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</si>
  <si>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</si>
  <si>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</si>
  <si>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</si>
  <si>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</si>
  <si>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</si>
  <si>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</si>
  <si>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</si>
  <si>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</si>
  <si>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</si>
  <si>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</si>
  <si>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</si>
  <si>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</si>
  <si>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</si>
  <si>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</si>
  <si>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</si>
  <si>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</si>
  <si>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</si>
  <si>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</si>
  <si>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</si>
  <si>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</si>
  <si>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</si>
  <si>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</si>
  <si>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</si>
  <si>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</si>
  <si>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</si>
  <si>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</si>
  <si>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</si>
  <si>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</si>
  <si>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</si>
  <si>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</si>
  <si>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</si>
  <si>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</si>
  <si>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</si>
  <si>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</si>
  <si>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</si>
  <si>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</si>
  <si>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</si>
  <si>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</si>
  <si>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</si>
  <si>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</si>
  <si>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</si>
  <si>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</si>
  <si>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</si>
  <si>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</si>
  <si>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</si>
  <si>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</si>
  <si>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</si>
  <si>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</si>
  <si>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</si>
  <si>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</si>
  <si>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</si>
  <si>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</si>
  <si>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</si>
  <si>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</si>
  <si>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</si>
  <si>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</si>
  <si>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</si>
  <si>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</si>
  <si>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</si>
  <si>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</si>
  <si>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</si>
  <si>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</si>
  <si>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</si>
  <si>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</si>
  <si>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</si>
  <si>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</si>
  <si>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</si>
  <si>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</si>
  <si>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</si>
  <si>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</si>
  <si>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</si>
  <si>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</si>
  <si>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</si>
  <si>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</si>
  <si>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</si>
  <si>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</si>
  <si>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</si>
  <si>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</si>
  <si>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</si>
  <si>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</si>
  <si>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</si>
  <si>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</si>
  <si>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</si>
  <si>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</si>
  <si>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</si>
  <si>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</si>
  <si>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</si>
  <si>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</si>
  <si>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</si>
  <si>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</si>
  <si>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</si>
  <si>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</si>
  <si>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</si>
  <si>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</si>
  <si>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</si>
  <si>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</si>
  <si>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</si>
  <si>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</si>
  <si>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</si>
  <si>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</si>
  <si>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</si>
  <si>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</si>
  <si>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</si>
  <si>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</si>
  <si>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</si>
  <si>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</si>
  <si>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</si>
  <si>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</si>
  <si>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</si>
  <si>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</si>
  <si>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</si>
  <si>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</si>
  <si>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</si>
  <si>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</si>
  <si>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</si>
  <si>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</si>
  <si>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</si>
  <si>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</si>
  <si>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</si>
  <si>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</si>
  <si>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</si>
  <si>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</si>
  <si>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</si>
  <si>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</si>
  <si>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</si>
  <si>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</si>
  <si>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</si>
  <si>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</si>
  <si>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</si>
  <si>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</si>
  <si>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</si>
  <si>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</si>
  <si>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</si>
  <si>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</si>
  <si>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</si>
  <si>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</si>
  <si>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</si>
  <si>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</si>
  <si>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</si>
  <si>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</si>
  <si>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</si>
  <si>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</si>
  <si>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</si>
  <si>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</si>
  <si>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</si>
  <si>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</si>
  <si>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</si>
  <si>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</si>
  <si>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</si>
  <si>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</si>
  <si>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</si>
  <si>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</si>
  <si>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</si>
  <si>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</si>
  <si>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</si>
  <si>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</si>
  <si>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</si>
  <si>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</si>
  <si>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</si>
  <si>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</si>
  <si>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</si>
  <si>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</si>
  <si>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</si>
  <si>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</si>
  <si>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</si>
  <si>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</si>
  <si>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</si>
  <si>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</si>
  <si>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</si>
  <si>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</si>
  <si>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</si>
  <si>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</si>
  <si>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</si>
  <si>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</si>
  <si>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</si>
  <si>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</si>
  <si>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</si>
  <si>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</si>
  <si>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</si>
  <si>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</si>
  <si>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</si>
  <si>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</si>
  <si>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</si>
  <si>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</si>
  <si>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</si>
  <si>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</si>
  <si>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</si>
  <si>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</si>
  <si>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</si>
  <si>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</si>
  <si>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</si>
  <si>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</si>
  <si>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</si>
  <si>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</si>
  <si>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</si>
  <si>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</si>
  <si>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</si>
  <si>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</si>
  <si>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</si>
  <si>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</si>
  <si>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</si>
  <si>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</si>
  <si>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</si>
  <si>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</si>
  <si>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</si>
  <si>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</si>
  <si>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</si>
  <si>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</si>
  <si>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</si>
  <si>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</si>
  <si>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</si>
  <si>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</si>
  <si>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</si>
  <si>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</si>
  <si>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</si>
  <si>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</si>
  <si>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</si>
  <si>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</si>
  <si>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</si>
  <si>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</si>
  <si>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</si>
  <si>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</si>
  <si>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</si>
  <si>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</si>
  <si>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</si>
  <si>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</si>
  <si>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</si>
  <si>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</si>
  <si>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</si>
  <si>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</si>
  <si>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</si>
  <si>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</si>
  <si>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</si>
  <si>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</si>
  <si>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</si>
  <si>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</si>
  <si>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</si>
  <si>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</si>
  <si>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</si>
  <si>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</si>
  <si>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</si>
  <si>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</si>
  <si>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</si>
  <si>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</si>
  <si>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</si>
  <si>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</si>
  <si>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</si>
  <si>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</si>
  <si>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</si>
  <si>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</si>
  <si>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</si>
  <si>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</si>
  <si>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</si>
  <si>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</si>
  <si>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</si>
  <si>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</si>
  <si>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</si>
  <si>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</si>
  <si>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</si>
  <si>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</si>
  <si>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</si>
  <si>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</si>
  <si>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</si>
  <si>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</si>
  <si>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</si>
  <si>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</si>
  <si>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</si>
  <si>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</si>
  <si>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</si>
  <si>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</si>
  <si>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</si>
  <si>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</si>
  <si>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</si>
  <si>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</si>
  <si>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</si>
  <si>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</si>
  <si>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</si>
  <si>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</si>
  <si>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</si>
  <si>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</si>
  <si>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</si>
  <si>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</si>
  <si>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</si>
  <si>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</si>
  <si>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</si>
  <si>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</si>
  <si>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</si>
  <si>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</si>
  <si>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</si>
  <si>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</si>
  <si>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</si>
  <si>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</si>
  <si>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</si>
  <si>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</si>
  <si>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</si>
  <si>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</si>
  <si>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</si>
  <si>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</si>
  <si>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</si>
  <si>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</si>
  <si>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</si>
  <si>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</si>
  <si>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</si>
  <si>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</si>
  <si>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</si>
  <si>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</si>
  <si>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</si>
  <si>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</si>
  <si>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</si>
  <si>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</si>
  <si>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</si>
  <si>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</si>
  <si>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</si>
  <si>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</si>
  <si>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</si>
  <si>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</si>
  <si>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</si>
  <si>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</si>
  <si>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</si>
  <si>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</si>
  <si>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</si>
  <si>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</si>
  <si>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</si>
  <si>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</si>
  <si>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</si>
  <si>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</si>
  <si>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</si>
  <si>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</si>
  <si>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</si>
  <si>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</si>
  <si>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</si>
  <si>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</si>
  <si>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</si>
  <si>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</si>
  <si>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</si>
  <si>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</si>
  <si>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</si>
  <si>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</si>
  <si>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</si>
  <si>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</si>
  <si>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</si>
  <si>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</si>
  <si>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</si>
  <si>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</si>
  <si>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</si>
  <si>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</si>
  <si>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</si>
  <si>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</si>
  <si>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</si>
  <si>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</si>
  <si>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</si>
  <si>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</si>
  <si>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</si>
  <si>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</si>
  <si>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</si>
  <si>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</si>
  <si>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</si>
  <si>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</si>
  <si>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</si>
  <si>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</si>
  <si>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</si>
  <si>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</si>
  <si>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</si>
  <si>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</si>
  <si>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</si>
  <si>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</si>
  <si>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</si>
  <si>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</si>
  <si>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</si>
  <si>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</si>
  <si>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</si>
  <si>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</si>
  <si>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</si>
  <si>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</si>
  <si>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</si>
  <si>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</si>
  <si>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</si>
  <si>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</si>
  <si>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</si>
  <si>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</si>
  <si>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</si>
  <si>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</si>
  <si>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</si>
  <si>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</si>
  <si>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</si>
  <si>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</si>
  <si>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</si>
  <si>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</si>
  <si>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</si>
  <si>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</si>
  <si>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</si>
  <si>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</si>
  <si>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</si>
  <si>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</si>
  <si>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</si>
  <si>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</si>
  <si>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</si>
  <si>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</si>
  <si>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</si>
  <si>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</si>
  <si>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</si>
  <si>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</si>
  <si>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</si>
  <si>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</si>
  <si>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</si>
  <si>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</si>
  <si>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</si>
  <si>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</si>
  <si>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</si>
  <si>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</si>
  <si>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</si>
  <si>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</si>
  <si>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</si>
  <si>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</si>
  <si>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</si>
  <si>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</si>
  <si>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</si>
  <si>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</si>
  <si>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</si>
  <si>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</si>
  <si>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</si>
  <si>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</si>
  <si>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</si>
  <si>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</si>
  <si>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</si>
  <si>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</si>
  <si>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</si>
  <si>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</si>
  <si>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</si>
  <si>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</si>
  <si>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</si>
  <si>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</si>
  <si>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</si>
  <si>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</si>
  <si>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</si>
  <si>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</si>
  <si>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</si>
  <si>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</si>
  <si>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</si>
  <si>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</si>
  <si>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</si>
  <si>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</si>
  <si>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</si>
  <si>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</si>
  <si>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</si>
  <si>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</si>
  <si>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</si>
  <si>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</si>
  <si>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</si>
  <si>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</si>
  <si>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</si>
  <si>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</si>
  <si>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</si>
  <si>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</si>
  <si>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</si>
  <si>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</si>
  <si>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</si>
  <si>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</si>
  <si>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</si>
  <si>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</si>
  <si>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</si>
  <si>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</si>
  <si>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</si>
  <si>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</si>
  <si>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</si>
  <si>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</si>
  <si>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</si>
  <si>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</si>
  <si>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</si>
  <si>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</si>
  <si>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</si>
  <si>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</si>
  <si>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</si>
  <si>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</si>
  <si>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</si>
  <si>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</si>
  <si>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</si>
  <si>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</si>
  <si>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</si>
  <si>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</si>
  <si>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</si>
  <si>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</si>
  <si>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</si>
  <si>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</si>
  <si>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</si>
  <si>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</si>
  <si>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</si>
  <si>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</si>
  <si>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</si>
  <si>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</si>
  <si>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</si>
  <si>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</si>
  <si>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</si>
  <si>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</si>
  <si>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</si>
  <si>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</si>
  <si>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</si>
  <si>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</si>
  <si>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</si>
  <si>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</si>
  <si>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</si>
  <si>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</si>
  <si>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</si>
  <si>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</si>
  <si>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</si>
  <si>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</si>
  <si>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</si>
  <si>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</si>
  <si>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</si>
  <si>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</si>
  <si>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</si>
  <si>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</si>
  <si>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</si>
  <si>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</si>
  <si>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</si>
  <si>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</si>
  <si>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</si>
  <si>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</si>
  <si>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</si>
  <si>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</si>
  <si>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</si>
  <si>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</si>
  <si>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</si>
  <si>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</si>
  <si>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</si>
  <si>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</si>
  <si>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</si>
  <si>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</si>
  <si>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</si>
  <si>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</si>
  <si>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</si>
  <si>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</si>
  <si>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</si>
  <si>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</si>
  <si>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</si>
  <si>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</si>
  <si>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</si>
  <si>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</si>
  <si>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</si>
  <si>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</si>
  <si>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</si>
  <si>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</si>
  <si>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</si>
  <si>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</si>
  <si>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</si>
  <si>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</si>
  <si>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</si>
  <si>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</si>
  <si>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</si>
  <si>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</si>
  <si>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</si>
  <si>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</si>
  <si>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</si>
  <si>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</si>
  <si>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</si>
  <si>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</si>
  <si>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</si>
  <si>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</si>
  <si>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</si>
  <si>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</si>
  <si>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</si>
  <si>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</si>
  <si>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</si>
  <si>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</si>
  <si>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</si>
  <si>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</si>
  <si>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</si>
  <si>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</si>
  <si>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</si>
  <si>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</si>
  <si>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</si>
  <si>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</si>
  <si>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</si>
  <si>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</si>
  <si>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</si>
  <si>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</si>
  <si>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</si>
  <si>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</si>
  <si>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</si>
  <si>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</si>
  <si>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</si>
  <si>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</si>
  <si>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</si>
  <si>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</si>
  <si>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</si>
  <si>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</si>
  <si>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</si>
  <si>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</si>
  <si>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</si>
  <si>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</si>
  <si>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</si>
  <si>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</si>
  <si>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</si>
  <si>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</si>
  <si>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</si>
  <si>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</si>
  <si>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</si>
  <si>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</si>
  <si>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</si>
  <si>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</si>
  <si>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</si>
  <si>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</si>
  <si>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</si>
  <si>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</si>
  <si>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</si>
  <si>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</si>
  <si>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</si>
  <si>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</si>
  <si>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</si>
  <si>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</si>
  <si>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</si>
  <si>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</si>
  <si>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</si>
  <si>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</si>
  <si>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</si>
  <si>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</si>
  <si>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</si>
  <si>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</si>
  <si>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</si>
  <si>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</si>
  <si>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</si>
  <si>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</si>
  <si>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</si>
  <si>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</si>
  <si>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</si>
  <si>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</si>
  <si>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</si>
  <si>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</si>
  <si>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</si>
  <si>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</si>
  <si>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</si>
  <si>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</si>
  <si>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</si>
  <si>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</si>
  <si>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</si>
  <si>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</si>
  <si>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</si>
  <si>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</si>
  <si>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</si>
  <si>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</si>
  <si>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</si>
  <si>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</si>
  <si>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</si>
  <si>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</si>
  <si>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</si>
  <si>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</si>
  <si>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</si>
  <si>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</si>
  <si>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</si>
  <si>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</si>
  <si>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</si>
  <si>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</si>
  <si>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</si>
  <si>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</si>
  <si>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</si>
  <si>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</si>
  <si>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</si>
  <si>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</si>
  <si>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</si>
  <si>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</si>
  <si>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</si>
  <si>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</si>
  <si>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</si>
  <si>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</si>
  <si>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</si>
  <si>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</si>
  <si>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</si>
  <si>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</si>
  <si>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</si>
  <si>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</si>
  <si>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</si>
  <si>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</si>
  <si>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</si>
  <si>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</si>
  <si>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</si>
  <si>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</si>
  <si>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</si>
  <si>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</si>
  <si>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</si>
  <si>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</si>
  <si>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</si>
  <si>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</si>
  <si>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</si>
  <si>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</si>
  <si>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</si>
  <si>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</si>
  <si>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</si>
  <si>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</si>
  <si>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</si>
  <si>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</si>
  <si>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</si>
  <si>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</si>
  <si>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</si>
  <si>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</si>
  <si>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</si>
  <si>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</si>
  <si>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</si>
  <si>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</si>
  <si>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</si>
  <si>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</si>
  <si>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</si>
  <si>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</si>
  <si>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</si>
  <si>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</si>
  <si>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</si>
  <si>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</si>
  <si>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</si>
  <si>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</si>
  <si>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</si>
  <si>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</si>
  <si>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</si>
  <si>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</si>
  <si>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</si>
  <si>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</si>
  <si>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</si>
  <si>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</si>
  <si>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</si>
  <si>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</si>
  <si>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</si>
  <si>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</si>
  <si>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</si>
  <si>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</si>
  <si>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</si>
  <si>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</si>
  <si>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</si>
  <si>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</si>
  <si>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</si>
  <si>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</si>
  <si>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</si>
  <si>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</si>
  <si>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</si>
  <si>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</si>
  <si>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</si>
  <si>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</si>
  <si>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</si>
  <si>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</si>
  <si>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</si>
  <si>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</si>
  <si>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</si>
  <si>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</si>
  <si>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</si>
  <si>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</si>
  <si>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</si>
  <si>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</si>
  <si>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</si>
  <si>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</si>
  <si>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</si>
  <si>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</si>
  <si>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</si>
  <si>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</si>
  <si>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</si>
  <si>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</si>
  <si>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</si>
  <si>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</si>
  <si>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</si>
  <si>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</si>
  <si>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</si>
  <si>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</si>
  <si>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</si>
  <si>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</si>
  <si>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</si>
  <si>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</si>
  <si>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</si>
  <si>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</si>
  <si>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</si>
  <si>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</si>
  <si>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</si>
  <si>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</si>
  <si>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</si>
  <si>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</si>
  <si>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</si>
  <si>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</si>
  <si>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</si>
  <si>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</si>
  <si>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</si>
  <si>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</si>
  <si>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</si>
  <si>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</si>
  <si>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</si>
  <si>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</si>
  <si>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</si>
  <si>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</si>
  <si>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</si>
  <si>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</si>
  <si>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</si>
  <si>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</si>
  <si>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</si>
  <si>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</si>
  <si>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</si>
  <si>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</si>
  <si>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</si>
  <si>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</si>
  <si>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</si>
  <si>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</si>
  <si>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</si>
  <si>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</si>
  <si>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</si>
  <si>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</si>
  <si>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</si>
  <si>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</si>
  <si>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</si>
  <si>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</si>
  <si>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</si>
  <si>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</si>
  <si>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</si>
  <si>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</si>
  <si>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</si>
  <si>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</si>
  <si>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</si>
  <si>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</si>
  <si>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</si>
  <si>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</si>
  <si>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</si>
  <si>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</si>
  <si>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</si>
  <si>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</si>
  <si>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</si>
  <si>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</si>
  <si>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</si>
  <si>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</si>
  <si>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</si>
  <si>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</si>
  <si>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</si>
  <si>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</si>
  <si>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</si>
  <si>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</si>
  <si>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</si>
  <si>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</si>
  <si>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</si>
  <si>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</si>
  <si>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</si>
  <si>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</si>
  <si>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</si>
  <si>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</si>
  <si>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</si>
  <si>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</si>
  <si>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</si>
  <si>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</si>
  <si>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</si>
  <si>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</si>
  <si>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</si>
  <si>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</si>
  <si>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</si>
  <si>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</si>
  <si>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</si>
  <si>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</si>
  <si>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</si>
  <si>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</si>
  <si>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</si>
  <si>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</si>
  <si>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</si>
  <si>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</si>
  <si>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</si>
  <si>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</si>
  <si>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</si>
  <si>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</si>
  <si>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</si>
  <si>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</si>
  <si>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</si>
  <si>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</si>
  <si>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</si>
  <si>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</si>
  <si>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</si>
  <si>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</si>
  <si>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</si>
  <si>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</si>
  <si>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</si>
  <si>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</si>
  <si>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</si>
  <si>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</si>
  <si>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</si>
  <si>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</si>
  <si>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</si>
  <si>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</si>
  <si>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</si>
  <si>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</si>
  <si>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</si>
  <si>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</si>
  <si>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</si>
  <si>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</si>
  <si>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</si>
  <si>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</si>
  <si>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</si>
  <si>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</si>
  <si>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</si>
  <si>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</si>
  <si>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</si>
  <si>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</si>
  <si>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</si>
  <si>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</si>
  <si>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</si>
  <si>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</si>
  <si>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</si>
  <si>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</si>
  <si>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</si>
  <si>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</si>
  <si>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</si>
  <si>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</si>
  <si>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</si>
  <si>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</si>
  <si>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</si>
  <si>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</si>
  <si>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</si>
  <si>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</si>
  <si>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</si>
  <si>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</si>
  <si>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</si>
  <si>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</si>
  <si>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</si>
  <si>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</si>
  <si>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</si>
  <si>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</si>
  <si>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</si>
  <si>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</si>
  <si>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</si>
  <si>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</si>
  <si>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</si>
  <si>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</si>
  <si>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</si>
  <si>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</si>
  <si>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</si>
  <si>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</si>
  <si>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</si>
  <si>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</si>
  <si>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</si>
  <si>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</si>
  <si>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</si>
  <si>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</si>
  <si>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</si>
  <si>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</si>
  <si>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</si>
  <si>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</si>
  <si>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</si>
  <si>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</si>
  <si>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</si>
  <si>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</si>
  <si>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</si>
  <si>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</si>
  <si>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</si>
  <si>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</si>
  <si>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</si>
  <si>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</si>
  <si>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</si>
  <si>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</si>
  <si>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</si>
  <si>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</si>
  <si>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</si>
  <si>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</si>
  <si>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</si>
  <si>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</si>
  <si>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</si>
  <si>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</si>
  <si>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</si>
  <si>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</si>
  <si>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</si>
  <si>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</si>
  <si>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</si>
  <si>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</si>
  <si>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</si>
  <si>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</si>
  <si>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</si>
  <si>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</si>
  <si>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</si>
  <si>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</si>
  <si>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</si>
  <si>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</si>
  <si>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</si>
  <si>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</si>
  <si>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</si>
  <si>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</si>
  <si>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</si>
  <si>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</si>
  <si>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</si>
  <si>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</si>
  <si>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</si>
  <si>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</si>
  <si>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</si>
  <si>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</si>
  <si>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</si>
  <si>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</si>
  <si>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</si>
  <si>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</si>
  <si>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</si>
  <si>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</si>
  <si>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</si>
  <si>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</si>
  <si>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</si>
  <si>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</si>
  <si>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</si>
  <si>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</si>
  <si>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</si>
  <si>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</si>
  <si>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</si>
  <si>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</si>
  <si>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</si>
  <si>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</si>
  <si>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</si>
  <si>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</si>
  <si>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</si>
  <si>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</si>
  <si>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</si>
  <si>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</si>
  <si>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</si>
  <si>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</si>
  <si>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</si>
  <si>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</si>
  <si>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</si>
  <si>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</si>
  <si>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</si>
  <si>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</si>
  <si>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</si>
  <si>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</si>
  <si>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</si>
  <si>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</si>
  <si>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</si>
  <si>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</si>
  <si>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</si>
  <si>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</si>
  <si>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</si>
  <si>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</si>
  <si>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</si>
  <si>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</si>
  <si>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</si>
  <si>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</si>
  <si>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</si>
  <si>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</si>
  <si>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</si>
  <si>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</si>
  <si>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</si>
  <si>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</si>
  <si>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</si>
  <si>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</si>
  <si>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</si>
  <si>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</si>
  <si>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</si>
  <si>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</si>
  <si>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</si>
  <si>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</si>
  <si>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</si>
  <si>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</si>
  <si>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</si>
  <si>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</si>
  <si>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</si>
  <si>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</si>
  <si>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</si>
  <si>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</si>
  <si>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</si>
  <si>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</si>
  <si>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</si>
  <si>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</si>
  <si>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</si>
  <si>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</si>
  <si>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</si>
  <si>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</si>
  <si>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</si>
  <si>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</si>
  <si>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</si>
  <si>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</si>
  <si>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</si>
  <si>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</si>
  <si>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</si>
  <si>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</si>
  <si>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</si>
  <si>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</si>
  <si>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</si>
  <si>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</si>
  <si>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</si>
  <si>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</si>
  <si>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</si>
  <si>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</si>
  <si>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</si>
  <si>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</si>
  <si>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</si>
  <si>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</si>
  <si>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</si>
  <si>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</si>
  <si>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</si>
  <si>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</si>
  <si>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</si>
  <si>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</si>
  <si>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</si>
  <si>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</si>
  <si>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</si>
  <si>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</si>
  <si>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</si>
  <si>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</si>
  <si>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</si>
  <si>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</si>
  <si>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</si>
  <si>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</si>
  <si>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</si>
  <si>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</si>
  <si>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</si>
  <si>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</si>
  <si>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</si>
  <si>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</si>
  <si>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</si>
  <si>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</si>
  <si>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</si>
  <si>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</si>
  <si>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</si>
  <si>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</si>
  <si>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</si>
  <si>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</si>
  <si>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</si>
  <si>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</si>
  <si>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</si>
  <si>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</si>
  <si>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</si>
  <si>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</si>
  <si>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</si>
  <si>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</si>
  <si>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</si>
  <si>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</si>
  <si>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</si>
  <si>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</si>
  <si>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</si>
  <si>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</si>
  <si>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</si>
  <si>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</si>
  <si>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</si>
  <si>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</si>
  <si>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</si>
  <si>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</si>
  <si>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</si>
  <si>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</si>
  <si>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</si>
  <si>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</si>
  <si>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</si>
  <si>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</si>
  <si>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</si>
  <si>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</si>
  <si>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</si>
  <si>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</si>
  <si>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</si>
  <si>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</si>
  <si>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</si>
  <si>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</si>
  <si>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</si>
  <si>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</si>
  <si>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</si>
  <si>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</si>
  <si>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</si>
  <si>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</si>
  <si>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</si>
  <si>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</si>
  <si>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</si>
  <si>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</si>
  <si>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</si>
  <si>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</si>
  <si>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</si>
  <si>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</si>
  <si>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</si>
  <si>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</si>
  <si>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</si>
  <si>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</si>
  <si>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</si>
  <si>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</si>
  <si>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</si>
  <si>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</si>
  <si>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</si>
  <si>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</si>
  <si>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</si>
  <si>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</si>
  <si>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</si>
  <si>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</si>
  <si>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</si>
  <si>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</si>
  <si>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</si>
  <si>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</si>
  <si>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</si>
  <si>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</si>
  <si>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</si>
  <si>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</si>
  <si>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</si>
  <si>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</si>
  <si>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</si>
  <si>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</si>
  <si>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</si>
  <si>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</si>
  <si>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</si>
  <si>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</si>
  <si>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</si>
  <si>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</si>
  <si>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</si>
  <si>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</si>
  <si>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</si>
  <si>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</si>
  <si>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</si>
  <si>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</si>
  <si>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</si>
  <si>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</si>
  <si>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</si>
  <si>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</si>
  <si>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</si>
  <si>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</si>
  <si>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</si>
  <si>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</si>
  <si>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</si>
  <si>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</si>
  <si>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</si>
  <si>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</si>
  <si>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</si>
  <si>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</si>
  <si>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</si>
  <si>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</si>
  <si>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</si>
  <si>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</si>
  <si>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</si>
  <si>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</si>
  <si>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</si>
  <si>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</si>
  <si>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</si>
  <si>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</si>
  <si>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</si>
  <si>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</si>
  <si>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</si>
  <si>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</si>
  <si>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</si>
  <si>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</si>
  <si>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</si>
  <si>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</si>
  <si>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</si>
  <si>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</si>
  <si>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</si>
  <si>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</si>
  <si>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</si>
  <si>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</si>
  <si>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</si>
  <si>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</si>
  <si>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</si>
  <si>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</si>
  <si>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</si>
  <si>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</si>
  <si>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</si>
  <si>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</si>
  <si>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</si>
  <si>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</si>
  <si>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</si>
  <si>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</si>
  <si>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</si>
  <si>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</si>
  <si>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</si>
  <si>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</si>
  <si>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</si>
  <si>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</si>
  <si>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</si>
  <si>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</si>
  <si>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</si>
  <si>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</si>
  <si>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</si>
  <si>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</si>
  <si>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</si>
  <si>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</si>
  <si>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</si>
  <si>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</si>
  <si>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</si>
  <si>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</si>
  <si>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</si>
  <si>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</si>
  <si>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</si>
  <si>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</si>
  <si>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</si>
  <si>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</si>
  <si>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</si>
  <si>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</si>
  <si>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</si>
  <si>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</si>
  <si>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</si>
  <si>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</si>
  <si>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</si>
  <si>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</si>
  <si>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</si>
  <si>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</si>
  <si>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</si>
  <si>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</si>
  <si>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</si>
  <si>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</si>
  <si>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</si>
  <si>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</si>
  <si>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</si>
  <si>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</si>
  <si>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</si>
  <si>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</si>
  <si>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</si>
  <si>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</si>
  <si>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</si>
  <si>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</si>
  <si>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</si>
  <si>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</si>
  <si>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</si>
  <si>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</si>
  <si>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</si>
  <si>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</si>
  <si>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</si>
  <si>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</si>
  <si>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</si>
  <si>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</si>
  <si>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</si>
  <si>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</si>
  <si>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</si>
  <si>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</si>
  <si>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</si>
  <si>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</si>
  <si>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</si>
  <si>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</si>
  <si>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</si>
  <si>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</si>
  <si>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</si>
  <si>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</si>
  <si>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</si>
  <si>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</si>
  <si>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</si>
  <si>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</si>
  <si>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</si>
  <si>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</si>
  <si>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</si>
  <si>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</si>
  <si>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</si>
  <si>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</si>
  <si>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</si>
  <si>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</si>
  <si>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</si>
  <si>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</si>
  <si>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</si>
  <si>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</si>
  <si>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</si>
  <si>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</si>
  <si>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</si>
  <si>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</si>
  <si>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</si>
  <si>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</si>
  <si>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</si>
  <si>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</si>
  <si>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</si>
  <si>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</si>
  <si>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</si>
  <si>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</si>
  <si>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</si>
  <si>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</si>
  <si>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</si>
  <si>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</si>
  <si>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</si>
  <si>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</si>
  <si>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</si>
  <si>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</si>
  <si>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</si>
  <si>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</si>
  <si>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</si>
  <si>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</si>
  <si>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</si>
  <si>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</si>
  <si>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</si>
  <si>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</si>
  <si>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</si>
  <si>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</si>
  <si>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</si>
  <si>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</si>
  <si>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</si>
  <si>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</si>
  <si>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</si>
  <si>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</si>
  <si>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</si>
  <si>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</si>
  <si>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</si>
  <si>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</si>
  <si>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</si>
  <si>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</si>
  <si>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</si>
  <si>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</si>
  <si>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</si>
  <si>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</si>
  <si>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</si>
  <si>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</si>
  <si>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</si>
  <si>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</si>
  <si>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</si>
  <si>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</si>
  <si>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</si>
  <si>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</si>
  <si>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</si>
  <si>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</si>
  <si>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</si>
  <si>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</si>
  <si>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</si>
  <si>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</si>
  <si>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</si>
  <si>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</si>
  <si>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</si>
  <si>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</si>
  <si>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</si>
  <si>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</si>
  <si>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</si>
  <si>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</si>
  <si>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</si>
  <si>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</si>
  <si>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</si>
  <si>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</si>
  <si>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</si>
  <si>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</si>
  <si>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</si>
  <si>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</si>
  <si>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</si>
  <si>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</si>
  <si>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</si>
  <si>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</si>
  <si>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</si>
  <si>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</si>
  <si>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</si>
  <si>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</si>
  <si>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</si>
  <si>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</si>
  <si>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</si>
  <si>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</si>
  <si>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</si>
  <si>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</si>
  <si>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</si>
  <si>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</si>
  <si>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</si>
  <si>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</si>
  <si>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</si>
  <si>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</si>
  <si>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</si>
  <si>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</si>
  <si>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</si>
  <si>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</si>
  <si>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</si>
  <si>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</si>
  <si>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</si>
  <si>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</si>
  <si>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</si>
  <si>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</si>
  <si>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</si>
  <si>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</si>
  <si>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</si>
  <si>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</si>
  <si>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</si>
  <si>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</si>
  <si>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</si>
  <si>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</si>
  <si>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</si>
  <si>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</si>
  <si>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</si>
  <si>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</si>
  <si>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</si>
  <si>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</si>
  <si>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</si>
  <si>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</si>
  <si>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</si>
  <si>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</si>
  <si>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</si>
  <si>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</si>
  <si>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</si>
  <si>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</si>
  <si>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</si>
  <si>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</si>
  <si>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</si>
  <si>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</si>
  <si>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</si>
  <si>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</si>
  <si>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</si>
  <si>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</si>
  <si>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</si>
  <si>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</si>
  <si>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</si>
  <si>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</si>
  <si>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</si>
  <si>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</si>
  <si>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</si>
  <si>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</si>
  <si>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</si>
  <si>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</si>
  <si>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</si>
  <si>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</si>
  <si>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</si>
  <si>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</si>
  <si>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</si>
  <si>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</si>
  <si>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</si>
  <si>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</si>
  <si>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</si>
  <si>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</si>
  <si>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</si>
  <si>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</si>
  <si>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</si>
  <si>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</si>
  <si>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</si>
  <si>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</si>
  <si>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</si>
  <si>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</si>
  <si>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</si>
  <si>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</si>
  <si>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</si>
  <si>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</si>
  <si>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</si>
  <si>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</si>
  <si>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</si>
  <si>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</si>
  <si>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</si>
  <si>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</si>
  <si>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</si>
  <si>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</si>
  <si>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</si>
  <si>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</si>
  <si>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</si>
  <si>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</si>
  <si>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</si>
  <si>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</si>
  <si>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</si>
  <si>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</si>
  <si>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</si>
  <si>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</si>
  <si>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</si>
  <si>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</si>
  <si>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</si>
  <si>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</si>
  <si>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</si>
  <si>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</si>
  <si>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</si>
  <si>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</si>
  <si>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</si>
  <si>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</si>
  <si>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</si>
  <si>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</si>
  <si>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</si>
  <si>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</si>
  <si>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</si>
  <si>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</si>
  <si>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</si>
  <si>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</si>
  <si>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</si>
  <si>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</si>
  <si>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</si>
  <si>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</si>
  <si>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</si>
  <si>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</si>
  <si>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</si>
  <si>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</si>
  <si>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</si>
  <si>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</si>
  <si>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</si>
  <si>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</si>
  <si>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</si>
  <si>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</si>
  <si>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</si>
  <si>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</si>
  <si>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</si>
  <si>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</si>
  <si>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</si>
  <si>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</si>
  <si>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</si>
  <si>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</si>
  <si>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</si>
  <si>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</si>
  <si>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</si>
  <si>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</si>
  <si>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</si>
  <si>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</si>
  <si>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</si>
  <si>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</si>
  <si>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</si>
  <si>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</si>
  <si>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</si>
  <si>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</si>
  <si>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</si>
  <si>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</si>
  <si>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</si>
  <si>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</si>
  <si>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</si>
  <si>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</si>
  <si>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</si>
  <si>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</si>
  <si>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</si>
  <si>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</si>
  <si>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</si>
  <si>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</si>
  <si>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</si>
  <si>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</si>
  <si>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</si>
  <si>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</si>
  <si>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</si>
  <si>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</si>
  <si>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</si>
  <si>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</si>
  <si>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</si>
  <si>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</si>
  <si>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</si>
  <si>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</si>
  <si>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</si>
  <si>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</si>
  <si>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</si>
  <si>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</si>
  <si>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</si>
  <si>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</si>
  <si>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</si>
  <si>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</si>
  <si>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</si>
  <si>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</si>
  <si>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</si>
  <si>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</si>
  <si>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</si>
  <si>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</si>
  <si>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</si>
  <si>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</si>
  <si>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</si>
  <si>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</si>
  <si>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</si>
  <si>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</si>
  <si>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</si>
  <si>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</si>
  <si>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</si>
  <si>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</si>
  <si>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</si>
  <si>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</si>
  <si>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</si>
  <si>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</si>
  <si>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</si>
  <si>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</si>
  <si>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</si>
  <si>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</si>
  <si>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</si>
  <si>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</si>
  <si>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</si>
  <si>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</si>
  <si>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</si>
  <si>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</si>
  <si>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</si>
  <si>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</si>
  <si>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</si>
  <si>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</si>
  <si>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</si>
  <si>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</si>
  <si>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</si>
  <si>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</si>
  <si>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</si>
  <si>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</si>
  <si>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</si>
  <si>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</si>
  <si>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</si>
  <si>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</si>
  <si>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</si>
  <si>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</si>
  <si>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</si>
  <si>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</si>
  <si>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</si>
  <si>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</si>
  <si>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</si>
  <si>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</si>
  <si>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</si>
  <si>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</si>
  <si>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</si>
  <si>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</si>
  <si>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</si>
  <si>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</si>
  <si>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</si>
  <si>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</si>
  <si>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</si>
  <si>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</si>
  <si>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</si>
  <si>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</si>
  <si>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</si>
  <si>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</si>
  <si>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</si>
  <si>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</si>
  <si>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</si>
  <si>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</si>
  <si>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</si>
  <si>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</si>
  <si>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</si>
  <si>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</si>
  <si>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</si>
  <si>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</si>
  <si>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</si>
  <si>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</si>
  <si>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</si>
  <si>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</si>
  <si>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</si>
  <si>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</si>
  <si>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</si>
  <si>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</si>
  <si>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</si>
  <si>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</si>
  <si>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</si>
  <si>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</si>
  <si>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</si>
  <si>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</si>
  <si>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</si>
  <si>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</si>
  <si>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</si>
  <si>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</si>
  <si>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</si>
  <si>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</si>
  <si>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</si>
  <si>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</si>
  <si>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</si>
  <si>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</si>
  <si>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</si>
  <si>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</si>
  <si>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</si>
  <si>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</si>
  <si>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</si>
  <si>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</si>
  <si>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</si>
  <si>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</si>
  <si>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</si>
  <si>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</si>
  <si>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</si>
  <si>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</si>
  <si>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</si>
  <si>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</si>
  <si>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</si>
  <si>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</si>
  <si>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</si>
  <si>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</si>
  <si>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</si>
  <si>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</si>
  <si>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</si>
  <si>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</si>
  <si>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</si>
  <si>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</si>
  <si>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</si>
  <si>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</si>
  <si>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</si>
  <si>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</si>
  <si>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</si>
  <si>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</si>
  <si>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</si>
  <si>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</si>
  <si>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</si>
  <si>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</si>
  <si>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</si>
  <si>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</si>
  <si>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</si>
  <si>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</si>
  <si>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</si>
  <si>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</si>
  <si>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</si>
  <si>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</si>
  <si>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</si>
  <si>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</si>
  <si>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</si>
  <si>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</si>
  <si>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</si>
  <si>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</si>
  <si>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</si>
  <si>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</si>
  <si>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</si>
  <si>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</si>
  <si>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</si>
  <si>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</si>
  <si>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</si>
  <si>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</si>
  <si>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</si>
  <si>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</si>
  <si>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</si>
  <si>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</si>
  <si>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</si>
  <si>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</si>
  <si>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</si>
  <si>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</si>
  <si>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</si>
  <si>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</si>
  <si>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</si>
  <si>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</si>
  <si>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</si>
  <si>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</si>
  <si>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</si>
  <si>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</si>
  <si>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</si>
  <si>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</si>
  <si>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</si>
  <si>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</si>
  <si>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</si>
  <si>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</si>
  <si>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</si>
  <si>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</si>
  <si>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</si>
  <si>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</si>
  <si>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</si>
  <si>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</si>
  <si>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</si>
  <si>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</si>
  <si>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</si>
  <si>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</si>
  <si>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</si>
  <si>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</si>
  <si>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</si>
  <si>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</si>
  <si>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</si>
  <si>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</si>
  <si>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</si>
  <si>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</si>
  <si>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</si>
  <si>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</si>
  <si>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</si>
  <si>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</si>
  <si>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</si>
  <si>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</si>
  <si>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</si>
  <si>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</si>
  <si>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</si>
  <si>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</si>
  <si>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</si>
  <si>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</si>
  <si>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</si>
  <si>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</si>
  <si>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</si>
  <si>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</si>
  <si>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</si>
  <si>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</si>
  <si>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</si>
  <si>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</si>
  <si>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</si>
  <si>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</si>
  <si>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</si>
  <si>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</si>
  <si>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</si>
  <si>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</si>
  <si>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</si>
  <si>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</si>
  <si>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</si>
  <si>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</si>
  <si>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</si>
  <si>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</si>
  <si>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</si>
  <si>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</si>
  <si>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</si>
  <si>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</si>
  <si>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</si>
  <si>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</si>
  <si>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</si>
  <si>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</si>
  <si>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</si>
  <si>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</si>
  <si>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</si>
  <si>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</si>
  <si>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</si>
  <si>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</si>
  <si>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</si>
  <si>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</si>
  <si>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</si>
  <si>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</si>
  <si>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</si>
  <si>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</si>
  <si>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</si>
  <si>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</si>
  <si>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</si>
  <si>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</si>
  <si>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</si>
  <si>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</si>
  <si>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</si>
  <si>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</si>
  <si>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</si>
  <si>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</si>
  <si>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</si>
  <si>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</si>
  <si>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</si>
  <si>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</si>
  <si>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</si>
  <si>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</si>
  <si>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</si>
  <si>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</si>
  <si>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</si>
  <si>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</si>
  <si>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</si>
  <si>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</si>
  <si>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</si>
  <si>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</si>
  <si>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</si>
  <si>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</si>
  <si>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</si>
  <si>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</si>
  <si>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</si>
  <si>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</si>
  <si>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</si>
  <si>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</si>
  <si>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</si>
  <si>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</si>
  <si>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</si>
  <si>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</si>
  <si>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</si>
  <si>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</si>
  <si>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</si>
  <si>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</si>
  <si>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</si>
  <si>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</si>
  <si>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</si>
  <si>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</si>
  <si>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</si>
  <si>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</si>
  <si>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</si>
  <si>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</si>
  <si>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</si>
  <si>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</si>
  <si>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</si>
  <si>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</si>
  <si>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</si>
  <si>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</si>
  <si>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</si>
  <si>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</si>
  <si>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</si>
  <si>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</si>
  <si>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</si>
  <si>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</si>
  <si>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</si>
  <si>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</si>
  <si>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</si>
  <si>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</si>
  <si>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</si>
  <si>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</si>
  <si>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</si>
  <si>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</si>
  <si>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</si>
  <si>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</si>
  <si>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</si>
  <si>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</si>
  <si>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</si>
  <si>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</si>
  <si>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</si>
  <si>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</si>
  <si>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</si>
  <si>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</si>
  <si>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</si>
  <si>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</si>
  <si>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</si>
  <si>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</si>
  <si>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</si>
  <si>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</si>
  <si>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</si>
  <si>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</si>
  <si>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</si>
  <si>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</si>
  <si>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</si>
  <si>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</si>
  <si>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</si>
  <si>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</si>
  <si>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</si>
  <si>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</si>
  <si>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</si>
  <si>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</si>
  <si>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</si>
  <si>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</si>
  <si>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</si>
  <si>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</si>
  <si>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</si>
  <si>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</si>
  <si>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</si>
  <si>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</si>
  <si>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</si>
  <si>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</si>
  <si>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</si>
  <si>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</si>
  <si>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</si>
  <si>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</si>
  <si>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</si>
  <si>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</si>
  <si>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</si>
  <si>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</si>
  <si>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</si>
  <si>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</si>
  <si>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</si>
  <si>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</si>
  <si>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</si>
  <si>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</si>
  <si>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</si>
  <si>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</si>
  <si>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</si>
  <si>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</si>
  <si>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</si>
  <si>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</si>
  <si>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</si>
  <si>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</si>
  <si>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</si>
  <si>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</si>
  <si>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</si>
  <si>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</si>
  <si>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</si>
  <si>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</si>
  <si>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</si>
  <si>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</si>
  <si>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</si>
  <si>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</si>
  <si>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</si>
  <si>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</si>
  <si>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</si>
  <si>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</si>
  <si>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</si>
  <si>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</si>
  <si>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</si>
  <si>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</si>
  <si>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</si>
  <si>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</si>
  <si>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</si>
  <si>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</si>
  <si>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</si>
  <si>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</si>
  <si>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</si>
  <si>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</si>
  <si>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</si>
  <si>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</si>
  <si>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</si>
  <si>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</si>
  <si>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</si>
  <si>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</si>
  <si>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</si>
  <si>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</si>
  <si>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</si>
  <si>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</si>
  <si>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</si>
  <si>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</si>
  <si>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</si>
  <si>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</si>
  <si>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</si>
  <si>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</si>
  <si>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</si>
  <si>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</si>
  <si>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</si>
  <si>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</si>
  <si>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</si>
  <si>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</si>
  <si>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</si>
  <si>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</si>
  <si>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</si>
  <si>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</si>
  <si>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</si>
  <si>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</si>
  <si>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</si>
  <si>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</si>
  <si>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</si>
  <si>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</si>
  <si>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</si>
  <si>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</si>
  <si>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</si>
  <si>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</si>
  <si>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</si>
  <si>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</si>
  <si>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</si>
  <si>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</si>
  <si>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</si>
  <si>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</si>
  <si>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</si>
  <si>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</si>
  <si>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</si>
  <si>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</si>
  <si>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</si>
  <si>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</si>
  <si>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</si>
  <si>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</si>
  <si>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</si>
  <si>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</si>
  <si>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</si>
  <si>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</si>
  <si>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</si>
  <si>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</si>
  <si>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</si>
  <si>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</si>
  <si>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</si>
  <si>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</si>
  <si>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</si>
  <si>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</si>
  <si>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</si>
  <si>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</si>
  <si>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</si>
  <si>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</si>
  <si>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</si>
  <si>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</si>
  <si>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</si>
  <si>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</si>
  <si>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</si>
  <si>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</si>
  <si>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</si>
  <si>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</si>
  <si>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</si>
  <si>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</si>
  <si>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</si>
  <si>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</si>
  <si>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</si>
  <si>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</si>
  <si>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</si>
  <si>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</si>
  <si>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</si>
  <si>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</si>
  <si>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</si>
  <si>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</si>
  <si>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</si>
  <si>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</si>
  <si>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</si>
  <si>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</si>
  <si>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</si>
  <si>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</si>
  <si>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</si>
  <si>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</si>
  <si>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</si>
  <si>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</si>
  <si>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</si>
  <si>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</si>
  <si>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</si>
  <si>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</si>
  <si>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</si>
  <si>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</si>
  <si>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</si>
  <si>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</si>
  <si>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</si>
  <si>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</si>
  <si>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</si>
  <si>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</si>
  <si>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</si>
  <si>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</si>
  <si>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</si>
  <si>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</si>
  <si>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</si>
  <si>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</si>
  <si>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</si>
  <si>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</si>
  <si>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</si>
  <si>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</si>
  <si>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</si>
  <si>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</si>
  <si>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</si>
  <si>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</si>
  <si>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</si>
  <si>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</si>
  <si>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</si>
  <si>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</si>
  <si>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</si>
  <si>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</si>
  <si>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</si>
  <si>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</si>
  <si>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</si>
  <si>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</si>
  <si>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</si>
  <si>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</si>
  <si>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</si>
  <si>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</si>
  <si>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</si>
  <si>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</si>
  <si>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</si>
  <si>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</si>
  <si>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</si>
  <si>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</si>
  <si>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</si>
  <si>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</si>
  <si>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</si>
  <si>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</si>
  <si>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</si>
  <si>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</si>
  <si>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</si>
  <si>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</si>
  <si>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</si>
  <si>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</si>
  <si>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</si>
  <si>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</si>
  <si>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</si>
  <si>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</si>
  <si>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</si>
  <si>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</si>
  <si>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</si>
  <si>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</si>
  <si>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</si>
  <si>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</si>
  <si>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</si>
  <si>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</si>
  <si>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</si>
  <si>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</si>
  <si>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</si>
  <si>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</si>
  <si>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</si>
  <si>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</si>
  <si>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</si>
  <si>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</si>
  <si>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</si>
  <si>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</si>
  <si>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</si>
  <si>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</si>
  <si>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</si>
  <si>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</si>
  <si>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</si>
  <si>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</si>
  <si>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</si>
  <si>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</si>
  <si>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</si>
  <si>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</si>
  <si>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</si>
  <si>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</si>
  <si>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</si>
  <si>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</si>
  <si>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</si>
  <si>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</si>
  <si>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</si>
  <si>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</si>
  <si>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</si>
  <si>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</si>
  <si>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</si>
  <si>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</si>
  <si>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</si>
  <si>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</si>
  <si>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</si>
  <si>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</si>
  <si>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</si>
  <si>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</si>
  <si>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</si>
  <si>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</si>
  <si>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</si>
  <si>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</si>
  <si>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</si>
  <si>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</si>
  <si>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</si>
  <si>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</si>
  <si>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</si>
  <si>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</si>
  <si>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</si>
  <si>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</si>
  <si>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</si>
  <si>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</si>
  <si>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</si>
  <si>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</si>
  <si>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</si>
  <si>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</si>
  <si>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</si>
  <si>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</si>
  <si>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</si>
  <si>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</si>
  <si>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</si>
  <si>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</si>
  <si>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</si>
  <si>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</si>
  <si>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</si>
  <si>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</si>
  <si>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</si>
  <si>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</si>
  <si>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</si>
  <si>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</si>
  <si>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</si>
  <si>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</si>
  <si>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</si>
  <si>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</si>
  <si>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</si>
  <si>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</si>
  <si>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</si>
  <si>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</si>
  <si>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</si>
  <si>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</si>
  <si>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</si>
  <si>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</si>
  <si>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</si>
  <si>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</si>
  <si>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</si>
  <si>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</si>
  <si>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</si>
  <si>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</si>
  <si>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</si>
  <si>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</si>
  <si>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</si>
  <si>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</si>
  <si>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</si>
  <si>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</si>
  <si>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</si>
  <si>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</si>
  <si>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</si>
  <si>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</si>
  <si>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</si>
  <si>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</si>
  <si>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</si>
  <si>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</si>
  <si>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</si>
  <si>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</si>
  <si>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</si>
  <si>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</si>
  <si>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</si>
  <si>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</si>
  <si>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</si>
  <si>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</si>
  <si>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</si>
  <si>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</si>
  <si>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</si>
  <si>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</si>
  <si>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</si>
  <si>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</si>
  <si>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</si>
  <si>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</si>
  <si>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</si>
  <si>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</si>
  <si>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</si>
  <si>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</si>
  <si>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</si>
  <si>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</si>
  <si>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</si>
  <si>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</si>
  <si>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</si>
  <si>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</si>
  <si>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</si>
  <si>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</si>
  <si>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</si>
  <si>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</si>
  <si>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</si>
  <si>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</si>
  <si>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</si>
  <si>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</si>
  <si>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</si>
  <si>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</si>
  <si>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</si>
  <si>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</si>
  <si>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</si>
  <si>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</si>
  <si>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</si>
  <si>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</si>
  <si>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</si>
  <si>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</si>
  <si>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</si>
  <si>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</si>
  <si>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</si>
  <si>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</si>
  <si>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</si>
  <si>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</si>
  <si>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</si>
  <si>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</si>
  <si>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</si>
  <si>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</si>
  <si>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</si>
  <si>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</si>
  <si>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</si>
  <si>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</si>
  <si>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</si>
  <si>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</si>
  <si>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</si>
  <si>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</si>
  <si>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</si>
  <si>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</si>
  <si>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</si>
  <si>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</si>
  <si>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</si>
  <si>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</si>
  <si>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</si>
  <si>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</si>
  <si>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</si>
  <si>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</si>
  <si>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</si>
  <si>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</si>
  <si>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</si>
  <si>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</si>
  <si>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</si>
  <si>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</si>
  <si>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</si>
  <si>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</si>
  <si>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</si>
  <si>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</si>
  <si>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</si>
  <si>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</si>
  <si>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</si>
  <si>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</si>
  <si>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</si>
  <si>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</si>
  <si>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</si>
  <si>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</si>
  <si>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</si>
  <si>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</si>
  <si>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</si>
  <si>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</si>
  <si>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</si>
  <si>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</si>
  <si>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</si>
  <si>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</si>
  <si>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</si>
  <si>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</si>
  <si>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</si>
  <si>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</si>
  <si>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</si>
  <si>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</si>
  <si>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</si>
  <si>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</si>
  <si>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</si>
  <si>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</si>
  <si>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</si>
  <si>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</si>
  <si>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</si>
  <si>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</si>
  <si>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</si>
  <si>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</si>
  <si>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</si>
  <si>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</si>
  <si>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</si>
  <si>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</si>
  <si>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</si>
  <si>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</si>
  <si>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</si>
  <si>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</si>
  <si>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</si>
  <si>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</si>
  <si>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</si>
  <si>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</si>
  <si>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</si>
  <si>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</si>
  <si>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</si>
  <si>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</si>
  <si>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</si>
  <si>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</si>
  <si>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</si>
  <si>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</si>
  <si>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</si>
  <si>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</si>
  <si>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</si>
  <si>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</si>
  <si>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</si>
  <si>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</si>
  <si>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</si>
  <si>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</si>
  <si>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</si>
  <si>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</si>
  <si>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</si>
  <si>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</si>
  <si>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</si>
  <si>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</si>
  <si>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</si>
  <si>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</si>
  <si>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</si>
  <si>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</si>
  <si>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</si>
  <si>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</si>
  <si>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</si>
  <si>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</si>
  <si>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</si>
  <si>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</si>
  <si>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</si>
  <si>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</si>
  <si>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</si>
  <si>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</si>
  <si>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</si>
  <si>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</si>
  <si>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</si>
  <si>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</si>
  <si>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</si>
  <si>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</si>
  <si>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</si>
  <si>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</si>
  <si>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</si>
  <si>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</si>
  <si>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</si>
  <si>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</si>
  <si>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</si>
  <si>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</si>
  <si>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</si>
  <si>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</si>
  <si>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</si>
  <si>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</si>
  <si>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</si>
  <si>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</si>
  <si>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</si>
  <si>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</si>
  <si>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</si>
  <si>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</si>
  <si>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</si>
  <si>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</si>
  <si>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</si>
  <si>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</si>
  <si>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</si>
  <si>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</si>
  <si>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</si>
  <si>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</si>
  <si>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</si>
  <si>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</si>
  <si>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</si>
  <si>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</si>
  <si>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</si>
  <si>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</si>
  <si>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</si>
  <si>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</si>
  <si>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</si>
  <si>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</si>
  <si>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</si>
  <si>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</si>
  <si>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</si>
  <si>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</si>
  <si>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</si>
  <si>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</si>
  <si>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</si>
  <si>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</si>
  <si>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</si>
  <si>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</si>
  <si>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</si>
  <si>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</si>
  <si>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</si>
  <si>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</si>
  <si>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</si>
  <si>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</si>
  <si>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</si>
  <si>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</si>
  <si>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</si>
  <si>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</si>
  <si>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</si>
  <si>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</si>
  <si>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</si>
  <si>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</si>
  <si>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</si>
  <si>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</si>
  <si>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</si>
  <si>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</si>
  <si>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</si>
  <si>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</si>
  <si>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</si>
  <si>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</si>
  <si>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</si>
  <si>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</si>
  <si>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</si>
  <si>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</si>
  <si>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</si>
  <si>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</si>
  <si>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</si>
  <si>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</si>
  <si>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</si>
  <si>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</si>
  <si>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</si>
  <si>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</si>
  <si>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</si>
  <si>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</si>
  <si>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</si>
  <si>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</si>
  <si>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</si>
  <si>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</si>
  <si>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</si>
  <si>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</si>
  <si>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</si>
  <si>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</si>
  <si>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</si>
  <si>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</si>
  <si>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</si>
  <si>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</si>
  <si>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</si>
  <si>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</si>
  <si>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</si>
  <si>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</si>
  <si>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</si>
  <si>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</si>
  <si>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</si>
  <si>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</si>
  <si>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</si>
  <si>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</si>
  <si>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</si>
  <si>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</si>
  <si>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</si>
  <si>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</si>
  <si>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</si>
  <si>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</si>
  <si>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</si>
  <si>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</si>
  <si>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</si>
  <si>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</si>
  <si>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</si>
  <si>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</si>
  <si>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</si>
  <si>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</si>
  <si>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</si>
  <si>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</si>
  <si>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</si>
  <si>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</si>
  <si>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</si>
  <si>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</si>
  <si>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</si>
  <si>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</si>
  <si>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</si>
  <si>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</si>
  <si>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</si>
  <si>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</si>
  <si>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</si>
  <si>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</si>
  <si>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</si>
  <si>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</si>
  <si>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</si>
  <si>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</si>
  <si>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</si>
  <si>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</si>
  <si>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</si>
  <si>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</si>
  <si>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</si>
  <si>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</si>
  <si>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</si>
  <si>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</si>
  <si>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</si>
  <si>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</si>
  <si>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</si>
  <si>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</si>
  <si>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</si>
  <si>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</si>
  <si>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</si>
  <si>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</si>
  <si>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</si>
  <si>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</si>
  <si>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</si>
  <si>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</si>
  <si>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</si>
  <si>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</si>
  <si>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</si>
  <si>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</si>
  <si>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</si>
  <si>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</si>
  <si>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</si>
  <si>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</si>
  <si>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</si>
  <si>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</si>
  <si>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</si>
  <si>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</si>
  <si>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</si>
  <si>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</si>
  <si>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</si>
  <si>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</si>
  <si>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</si>
  <si>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</si>
  <si>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</si>
  <si>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</si>
  <si>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</si>
  <si>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</si>
  <si>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</si>
  <si>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</si>
  <si>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</si>
  <si>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</si>
  <si>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</si>
  <si>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</si>
  <si>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</si>
  <si>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</si>
  <si>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</si>
  <si>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</si>
  <si>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</si>
  <si>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</si>
  <si>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</si>
  <si>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</si>
  <si>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</si>
  <si>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</si>
  <si>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</si>
  <si>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</si>
  <si>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</si>
  <si>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</si>
  <si>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</si>
  <si>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</si>
  <si>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</si>
  <si>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</si>
  <si>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</si>
  <si>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</si>
  <si>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</si>
  <si>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</si>
  <si>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</si>
  <si>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</si>
  <si>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</si>
  <si>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</si>
  <si>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</si>
  <si>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</si>
  <si>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</si>
  <si>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</si>
  <si>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</si>
  <si>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</si>
  <si>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</si>
  <si>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</si>
  <si>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</si>
  <si>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</si>
  <si>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</si>
  <si>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</si>
  <si>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</si>
  <si>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</si>
  <si>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</si>
  <si>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</si>
  <si>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</si>
  <si>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</si>
  <si>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</si>
  <si>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</si>
  <si>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</si>
  <si>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</si>
  <si>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</si>
  <si>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</si>
  <si>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</si>
  <si>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</si>
  <si>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</si>
  <si>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</si>
  <si>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</si>
  <si>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</si>
  <si>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</si>
  <si>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</si>
  <si>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</si>
  <si>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</si>
  <si>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</si>
  <si>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</si>
  <si>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</si>
  <si>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</si>
  <si>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</si>
  <si>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</si>
  <si>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</si>
  <si>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</si>
  <si>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</si>
  <si>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</si>
  <si>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</si>
  <si>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</si>
  <si>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</si>
  <si>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</si>
  <si>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</si>
  <si>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</si>
  <si>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</si>
  <si>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</si>
  <si>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</si>
  <si>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</si>
  <si>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</si>
  <si>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</si>
  <si>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</si>
  <si>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</si>
  <si>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</si>
  <si>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</si>
  <si>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</si>
  <si>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</si>
  <si>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</si>
  <si>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</si>
  <si>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</si>
  <si>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</si>
  <si>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</si>
  <si>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</si>
  <si>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</si>
  <si>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</si>
  <si>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</si>
  <si>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</si>
  <si>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</si>
  <si>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</si>
  <si>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</si>
  <si>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</si>
  <si>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</si>
  <si>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</si>
  <si>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</si>
  <si>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</si>
  <si>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</si>
  <si>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</si>
  <si>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</si>
  <si>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</si>
  <si>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</si>
  <si>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</si>
  <si>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</si>
  <si>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</si>
  <si>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</si>
  <si>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</si>
  <si>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</si>
  <si>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</si>
  <si>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</si>
  <si>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</si>
  <si>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</si>
  <si>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</si>
  <si>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</si>
  <si>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</si>
  <si>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</si>
  <si>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</si>
  <si>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</si>
  <si>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</si>
  <si>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</si>
  <si>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</si>
  <si>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</si>
  <si>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</si>
  <si>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</si>
  <si>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</si>
  <si>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</si>
  <si>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</si>
  <si>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</si>
  <si>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</si>
  <si>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</si>
  <si>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</si>
  <si>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</si>
  <si>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</si>
  <si>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</si>
  <si>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</si>
  <si>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</si>
  <si>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</si>
  <si>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</si>
  <si>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</si>
  <si>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</si>
  <si>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</si>
  <si>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</si>
  <si>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</si>
  <si>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</si>
  <si>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</si>
  <si>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</si>
  <si>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</si>
  <si>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</si>
  <si>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</si>
  <si>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</si>
  <si>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</si>
  <si>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</si>
  <si>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</si>
  <si>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</si>
  <si>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</si>
  <si>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</si>
  <si>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</si>
  <si>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</si>
  <si>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</si>
  <si>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</si>
  <si>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</si>
  <si>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</si>
  <si>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</si>
  <si>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</si>
  <si>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</si>
  <si>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</si>
  <si>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</si>
  <si>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</si>
  <si>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</si>
  <si>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</si>
  <si>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</si>
  <si>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</si>
  <si>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</si>
  <si>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</si>
  <si>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</si>
  <si>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</si>
  <si>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</si>
  <si>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</si>
  <si>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</si>
  <si>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</si>
  <si>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</si>
  <si>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</si>
  <si>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</si>
  <si>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</si>
  <si>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</si>
  <si>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</si>
  <si>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</si>
  <si>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</si>
  <si>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</si>
  <si>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</si>
  <si>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</si>
  <si>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</si>
  <si>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</si>
  <si>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</si>
  <si>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</si>
  <si>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</si>
  <si>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</si>
  <si>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</si>
  <si>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</si>
  <si>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</si>
  <si>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</si>
  <si>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</si>
  <si>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</si>
  <si>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</si>
  <si>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</si>
  <si>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</si>
  <si>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</si>
  <si>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</si>
  <si>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</si>
  <si>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</si>
  <si>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</si>
  <si>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</si>
  <si>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</si>
  <si>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</si>
  <si>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</si>
  <si>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</si>
  <si>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</si>
  <si>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</si>
  <si>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</si>
  <si>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</si>
  <si>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</si>
  <si>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</si>
  <si>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</si>
  <si>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</si>
  <si>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</si>
  <si>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</si>
  <si>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</si>
  <si>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</si>
  <si>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</si>
  <si>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</si>
  <si>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</si>
  <si>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</si>
  <si>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</si>
  <si>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</si>
  <si>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</si>
  <si>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</si>
  <si>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</si>
  <si>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</si>
  <si>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</si>
  <si>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</si>
  <si>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</si>
  <si>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</si>
  <si>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</si>
  <si>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</si>
  <si>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</si>
  <si>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</si>
  <si>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</si>
  <si>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</si>
  <si>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</si>
  <si>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</si>
  <si>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</si>
  <si>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</si>
  <si>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</si>
  <si>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</si>
  <si>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</si>
  <si>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</si>
  <si>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</si>
  <si>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</si>
  <si>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</si>
  <si>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</si>
  <si>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</si>
  <si>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</si>
  <si>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</si>
  <si>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</si>
  <si>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</si>
  <si>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</si>
  <si>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</si>
  <si>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</si>
  <si>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</si>
  <si>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</si>
  <si>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</si>
  <si>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</si>
  <si>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</si>
  <si>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</si>
  <si>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</si>
  <si>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</si>
  <si>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</si>
  <si>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</si>
  <si>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</si>
  <si>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</si>
  <si>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</si>
  <si>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</si>
  <si>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</si>
  <si>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</si>
  <si>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</si>
  <si>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</si>
  <si>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</si>
  <si>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</si>
  <si>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</si>
  <si>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</si>
  <si>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</si>
  <si>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</si>
  <si>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</si>
  <si>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</si>
  <si>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</si>
  <si>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</si>
  <si>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</si>
  <si>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</si>
  <si>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</si>
  <si>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</si>
  <si>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</si>
  <si>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</si>
  <si>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</si>
  <si>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</si>
  <si>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</si>
  <si>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</si>
  <si>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</si>
  <si>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</si>
  <si>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</si>
  <si>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</si>
  <si>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</si>
  <si>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</si>
  <si>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</si>
  <si>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</si>
  <si>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</si>
  <si>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</si>
  <si>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</si>
  <si>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</si>
  <si>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</si>
  <si>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</si>
  <si>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</si>
  <si>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</si>
  <si>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</si>
  <si>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</si>
  <si>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</si>
  <si>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</si>
  <si>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</si>
  <si>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</si>
  <si>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</si>
  <si>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</si>
  <si>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</si>
  <si>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</si>
  <si>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</si>
  <si>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</si>
  <si>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</si>
  <si>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</si>
  <si>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</si>
  <si>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</si>
  <si>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</si>
  <si>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</si>
  <si>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</si>
  <si>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</si>
  <si>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</si>
  <si>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</si>
  <si>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</si>
  <si>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</si>
  <si>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</si>
  <si>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</si>
  <si>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</si>
  <si>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</si>
  <si>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</si>
  <si>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</si>
  <si>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</si>
  <si>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</si>
  <si>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</si>
  <si>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</si>
  <si>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</si>
  <si>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</si>
  <si>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</si>
  <si>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</si>
  <si>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</si>
  <si>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</si>
  <si>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</si>
  <si>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</si>
  <si>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</si>
  <si>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</si>
  <si>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</si>
  <si>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</si>
  <si>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</si>
  <si>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</si>
  <si>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</si>
  <si>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</si>
  <si>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</si>
  <si>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</si>
  <si>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</si>
  <si>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</si>
  <si>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</si>
  <si>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</si>
  <si>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</si>
  <si>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</si>
  <si>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</si>
  <si>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</si>
  <si>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</si>
  <si>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</si>
  <si>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</si>
  <si>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</si>
  <si>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</si>
  <si>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</si>
  <si>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</si>
  <si>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</si>
  <si>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</si>
  <si>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</si>
  <si>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</si>
  <si>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</si>
  <si>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</si>
  <si>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</si>
  <si>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</si>
  <si>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</si>
  <si>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</si>
  <si>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</si>
  <si>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</si>
  <si>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</si>
  <si>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</si>
  <si>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</si>
  <si>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</si>
  <si>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</si>
  <si>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</si>
  <si>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</si>
  <si>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</si>
  <si>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</si>
  <si>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</si>
  <si>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</si>
  <si>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</si>
  <si>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</si>
  <si>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</si>
  <si>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</si>
  <si>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</si>
  <si>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</si>
  <si>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</si>
  <si>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</si>
  <si>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</si>
  <si>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</si>
  <si>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</si>
  <si>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</si>
  <si>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</si>
  <si>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</si>
  <si>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</si>
  <si>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</si>
  <si>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</si>
  <si>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</si>
  <si>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</si>
  <si>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</si>
  <si>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</si>
  <si>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</si>
  <si>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</si>
  <si>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</si>
  <si>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</si>
  <si>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</si>
  <si>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</si>
  <si>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</si>
  <si>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</si>
  <si>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</si>
  <si>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</si>
  <si>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</si>
  <si>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</si>
  <si>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</si>
  <si>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</si>
  <si>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</si>
  <si>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</si>
  <si>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</si>
  <si>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</si>
  <si>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</si>
  <si>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</si>
  <si>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</si>
  <si>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</si>
  <si>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</si>
  <si>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</si>
  <si>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</si>
  <si>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</si>
  <si>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</si>
  <si>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</si>
  <si>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</si>
  <si>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</si>
  <si>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</si>
  <si>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</si>
  <si>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</si>
  <si>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</si>
  <si>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</si>
  <si>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</si>
  <si>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</si>
  <si>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</si>
  <si>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</si>
  <si>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</si>
  <si>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</si>
  <si>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</si>
  <si>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</si>
  <si>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</si>
  <si>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</si>
  <si>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</si>
  <si>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</si>
  <si>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</si>
  <si>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</si>
  <si>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</si>
  <si>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</si>
  <si>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</si>
  <si>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</si>
  <si>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</si>
  <si>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</si>
  <si>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</si>
  <si>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</si>
  <si>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</si>
  <si>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</si>
  <si>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</si>
  <si>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</si>
  <si>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</si>
  <si>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</si>
  <si>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</si>
  <si>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</si>
  <si>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</si>
  <si>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</si>
  <si>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</si>
  <si>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</si>
  <si>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</si>
  <si>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</si>
  <si>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</si>
  <si>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</si>
  <si>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</si>
  <si>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</si>
  <si>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</si>
  <si>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</si>
  <si>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</si>
  <si>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</si>
  <si>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</si>
  <si>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</si>
  <si>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</si>
  <si>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</si>
  <si>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</si>
  <si>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</si>
  <si>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</si>
  <si>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</si>
  <si>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</si>
  <si>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</si>
  <si>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</si>
  <si>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</si>
  <si>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</si>
  <si>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</si>
  <si>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</si>
  <si>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</si>
  <si>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</si>
  <si>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</si>
  <si>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</si>
  <si>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</si>
  <si>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</si>
  <si>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</si>
  <si>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</si>
  <si>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</si>
  <si>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</si>
  <si>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</si>
  <si>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</si>
  <si>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</si>
  <si>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</si>
  <si>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</si>
  <si>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</si>
  <si>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</si>
  <si>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</si>
  <si>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</si>
  <si>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</si>
  <si>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</si>
  <si>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</si>
  <si>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</si>
  <si>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</si>
  <si>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</si>
  <si>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</si>
  <si>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</si>
  <si>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</si>
  <si>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</si>
  <si>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</si>
  <si>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</si>
  <si>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</si>
  <si>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</si>
  <si>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</si>
  <si>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</si>
  <si>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</si>
  <si>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</si>
  <si>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</si>
  <si>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</si>
  <si>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</si>
  <si>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</si>
  <si>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</si>
  <si>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</si>
  <si>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</si>
  <si>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</si>
  <si>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</si>
  <si>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</si>
  <si>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</si>
  <si>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</si>
  <si>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</si>
  <si>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</si>
  <si>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</si>
  <si>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</si>
  <si>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</si>
  <si>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</si>
  <si>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</si>
  <si>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</si>
  <si>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</si>
  <si>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</si>
  <si>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</si>
  <si>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</si>
  <si>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</si>
  <si>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</si>
  <si>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</si>
  <si>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</si>
  <si>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</si>
  <si>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</si>
  <si>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</si>
  <si>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</si>
  <si>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</si>
  <si>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</si>
  <si>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</si>
  <si>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</si>
  <si>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</si>
  <si>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</si>
  <si>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</si>
  <si>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</si>
  <si>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</si>
  <si>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</si>
  <si>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</si>
  <si>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</si>
  <si>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</si>
  <si>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</si>
  <si>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</si>
  <si>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</si>
  <si>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</si>
  <si>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</si>
  <si>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</si>
  <si>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</si>
  <si>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</si>
  <si>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</si>
  <si>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</si>
  <si>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</si>
  <si>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</si>
  <si>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</si>
  <si>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</si>
  <si>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</si>
  <si>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</si>
  <si>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</si>
  <si>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</si>
  <si>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</si>
  <si>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</si>
  <si>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</si>
  <si>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</si>
  <si>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</si>
  <si>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</si>
  <si>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</si>
  <si>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</si>
  <si>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</si>
  <si>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</si>
  <si>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</si>
  <si>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</si>
  <si>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</si>
  <si>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</si>
  <si>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</si>
  <si>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</si>
  <si>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</si>
  <si>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</si>
  <si>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</si>
  <si>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</si>
  <si>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</si>
  <si>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</si>
  <si>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</si>
  <si>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</si>
  <si>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</si>
  <si>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</si>
  <si>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</si>
  <si>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</si>
  <si>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</si>
  <si>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</si>
  <si>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</si>
  <si>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</si>
  <si>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</si>
  <si>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</si>
  <si>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</si>
  <si>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</si>
  <si>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</si>
  <si>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</si>
  <si>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</si>
  <si>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</si>
  <si>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</si>
  <si>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</si>
  <si>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</si>
  <si>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</si>
  <si>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</si>
  <si>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</si>
  <si>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</si>
  <si>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</si>
  <si>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</si>
  <si>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</si>
  <si>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</si>
  <si>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</si>
  <si>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</si>
  <si>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</si>
  <si>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</si>
  <si>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</si>
  <si>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</si>
  <si>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</si>
  <si>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</si>
  <si>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</si>
  <si>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</si>
  <si>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</si>
  <si>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</si>
  <si>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</si>
  <si>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</si>
  <si>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</si>
  <si>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</si>
  <si>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</si>
  <si>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</si>
  <si>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</si>
  <si>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</si>
  <si>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</si>
  <si>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</si>
  <si>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</si>
  <si>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</si>
  <si>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</si>
  <si>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</si>
  <si>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</si>
  <si>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</si>
  <si>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</si>
  <si>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</si>
  <si>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</si>
  <si>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</si>
  <si>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</si>
  <si>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</si>
  <si>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</si>
  <si>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</si>
  <si>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</si>
  <si>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</si>
  <si>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</si>
  <si>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</si>
  <si>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</si>
  <si>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</si>
  <si>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</si>
  <si>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</si>
  <si>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</si>
  <si>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</si>
  <si>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</si>
  <si>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</si>
  <si>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</si>
  <si>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</si>
  <si>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</si>
  <si>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</si>
  <si>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</si>
  <si>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</si>
  <si>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</si>
  <si>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</si>
  <si>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</si>
  <si>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</si>
  <si>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</si>
  <si>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</si>
  <si>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</si>
  <si>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</si>
  <si>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</si>
  <si>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</si>
  <si>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</si>
  <si>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</si>
  <si>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</si>
  <si>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</si>
  <si>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</si>
  <si>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</si>
  <si>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</si>
  <si>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</si>
  <si>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</si>
  <si>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</si>
  <si>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</si>
  <si>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</si>
  <si>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</si>
  <si>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</si>
  <si>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</si>
  <si>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</si>
  <si>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</si>
  <si>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</si>
  <si>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</si>
  <si>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</si>
  <si>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</si>
  <si>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</si>
  <si>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</si>
  <si>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</si>
  <si>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</si>
  <si>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</si>
  <si>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</si>
  <si>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</si>
  <si>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</si>
  <si>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</si>
  <si>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</si>
  <si>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</si>
  <si>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</si>
  <si>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</si>
  <si>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</si>
  <si>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</si>
  <si>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</si>
  <si>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</si>
  <si>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</si>
  <si>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</si>
  <si>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</si>
  <si>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</si>
  <si>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</si>
  <si>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</si>
  <si>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</si>
  <si>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</si>
  <si>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</si>
  <si>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</si>
  <si>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</si>
  <si>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</si>
  <si>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</si>
  <si>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</si>
  <si>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</si>
  <si>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</si>
  <si>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</si>
  <si>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</si>
  <si>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</si>
  <si>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</si>
  <si>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</si>
  <si>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</si>
  <si>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</si>
  <si>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</si>
  <si>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</si>
  <si>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</si>
  <si>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</si>
  <si>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</si>
  <si>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</si>
  <si>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</si>
  <si>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</si>
  <si>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</si>
  <si>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</si>
  <si>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</si>
  <si>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</si>
  <si>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</si>
  <si>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</si>
  <si>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</si>
  <si>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</si>
  <si>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</si>
  <si>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</si>
  <si>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</si>
  <si>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</si>
  <si>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</si>
  <si>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</si>
  <si>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</si>
  <si>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</si>
  <si>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</si>
  <si>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</si>
  <si>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</si>
  <si>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</si>
  <si>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</si>
  <si>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</si>
  <si>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</si>
  <si>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</si>
  <si>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</si>
  <si>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</si>
  <si>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</si>
  <si>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</si>
  <si>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</si>
  <si>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</si>
  <si>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</si>
  <si>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</si>
  <si>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</si>
  <si>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</si>
  <si>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</si>
  <si>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</si>
  <si>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</si>
  <si>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</si>
  <si>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</si>
  <si>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</si>
  <si>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</si>
  <si>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</si>
  <si>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</si>
  <si>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</si>
  <si>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</si>
  <si>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</si>
  <si>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</si>
  <si>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</si>
  <si>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</si>
  <si>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</si>
  <si>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</si>
  <si>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</si>
  <si>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</si>
  <si>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</si>
  <si>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</si>
  <si>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</si>
  <si>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</si>
  <si>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</si>
  <si>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</si>
  <si>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</si>
  <si>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</si>
  <si>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</si>
  <si>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</si>
  <si>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</si>
  <si>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</si>
  <si>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</si>
  <si>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</si>
  <si>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</si>
  <si>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</si>
  <si>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</si>
  <si>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</si>
  <si>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</si>
  <si>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</si>
  <si>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</si>
  <si>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</si>
  <si>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</si>
  <si>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</si>
  <si>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</si>
  <si>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</si>
  <si>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</si>
  <si>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</si>
  <si>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</si>
  <si>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</si>
  <si>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</si>
  <si>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</si>
  <si>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</si>
  <si>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</si>
  <si>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</si>
  <si>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</si>
  <si>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</si>
  <si>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</si>
  <si>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</si>
  <si>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</si>
  <si>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</si>
  <si>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</si>
  <si>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</si>
  <si>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</si>
  <si>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</si>
  <si>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</si>
  <si>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</si>
  <si>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</si>
  <si>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</si>
  <si>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</si>
  <si>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</si>
  <si>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</si>
  <si>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</si>
  <si>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</si>
  <si>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</si>
  <si>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</si>
  <si>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</si>
  <si>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</si>
  <si>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</si>
  <si>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</si>
  <si>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</si>
  <si>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</si>
  <si>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</si>
  <si>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</si>
  <si>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</si>
  <si>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</si>
  <si>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</si>
  <si>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</si>
  <si>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</si>
  <si>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</si>
  <si>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</si>
  <si>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</si>
  <si>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</si>
  <si>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</si>
  <si>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</si>
  <si>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</si>
  <si>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</si>
  <si>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</si>
  <si>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</si>
  <si>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</si>
  <si>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</si>
  <si>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</si>
  <si>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</si>
  <si>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</si>
  <si>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</si>
  <si>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</si>
  <si>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</si>
  <si>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</si>
  <si>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</si>
  <si>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</si>
  <si>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</si>
  <si>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</si>
  <si>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</si>
  <si>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</si>
  <si>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</si>
  <si>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</si>
  <si>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</si>
  <si>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</si>
  <si>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</si>
  <si>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</si>
  <si>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</si>
  <si>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</si>
  <si>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</si>
  <si>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</si>
  <si>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</si>
  <si>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</si>
  <si>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</si>
  <si>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</si>
  <si>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</si>
  <si>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</si>
  <si>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</si>
  <si>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</si>
  <si>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</si>
  <si>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</si>
  <si>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</si>
  <si>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</si>
  <si>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</si>
  <si>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</si>
  <si>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</si>
  <si>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</si>
  <si>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</si>
  <si>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</si>
  <si>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</si>
  <si>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</si>
  <si>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</si>
  <si>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</si>
  <si>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</si>
  <si>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</si>
  <si>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</si>
  <si>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</si>
  <si>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</si>
  <si>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</si>
  <si>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</si>
  <si>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</si>
  <si>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</si>
  <si>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</si>
  <si>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</si>
  <si>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</si>
  <si>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</si>
  <si>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</si>
  <si>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</si>
  <si>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</si>
  <si>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</si>
  <si>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</si>
  <si>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</si>
  <si>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</si>
  <si>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</si>
  <si>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</si>
  <si>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</si>
  <si>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</si>
  <si>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</si>
  <si>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</si>
  <si>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</si>
  <si>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</si>
  <si>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</si>
  <si>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</si>
  <si>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</si>
  <si>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</si>
  <si>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</si>
  <si>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</si>
  <si>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</si>
  <si>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</si>
  <si>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</si>
  <si>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</si>
  <si>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</si>
  <si>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</si>
  <si>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</si>
  <si>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</si>
  <si>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</si>
  <si>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</si>
  <si>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</si>
  <si>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</si>
  <si>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</si>
  <si>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</si>
  <si>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</si>
  <si>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</si>
  <si>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</si>
  <si>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</si>
  <si>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</si>
  <si>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</si>
  <si>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</si>
  <si>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</si>
  <si>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</si>
  <si>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</si>
  <si>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</si>
  <si>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</si>
  <si>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</si>
  <si>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</si>
  <si>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</si>
  <si>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</si>
  <si>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</si>
  <si>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</si>
  <si>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</si>
  <si>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</si>
  <si>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</si>
  <si>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</si>
  <si>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</si>
  <si>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</si>
  <si>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</si>
  <si>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</si>
  <si>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</si>
  <si>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</si>
  <si>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</si>
  <si>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</si>
  <si>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</si>
  <si>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</si>
  <si>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</si>
  <si>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</si>
  <si>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</si>
  <si>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</si>
  <si>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</si>
  <si>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</si>
  <si>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</si>
  <si>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</si>
  <si>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</si>
  <si>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</si>
  <si>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</si>
  <si>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</si>
  <si>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</si>
  <si>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</si>
  <si>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</si>
  <si>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</si>
  <si>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</si>
  <si>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</si>
  <si>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</si>
  <si>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</si>
  <si>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</si>
  <si>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</si>
  <si>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</si>
  <si>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</si>
  <si>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</si>
  <si>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</si>
  <si>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</si>
  <si>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</si>
  <si>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</si>
  <si>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</si>
  <si>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</si>
  <si>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</si>
  <si>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</si>
  <si>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</si>
  <si>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</si>
  <si>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</si>
  <si>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</si>
  <si>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</si>
  <si>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</si>
  <si>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</si>
  <si>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</si>
  <si>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</si>
  <si>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</si>
  <si>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</si>
  <si>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</si>
  <si>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</si>
  <si>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</si>
  <si>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</si>
  <si>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</si>
  <si>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</si>
  <si>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</si>
  <si>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</si>
  <si>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</si>
  <si>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</si>
  <si>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</si>
  <si>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</si>
  <si>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</si>
  <si>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</si>
  <si>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</si>
  <si>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</si>
  <si>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</si>
  <si>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</si>
  <si>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</si>
  <si>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</si>
  <si>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</si>
  <si>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</si>
  <si>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</si>
  <si>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</si>
  <si>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</si>
  <si>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</si>
  <si>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</si>
  <si>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</si>
  <si>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</si>
  <si>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</si>
  <si>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</si>
  <si>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</si>
  <si>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</si>
  <si>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</si>
  <si>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</si>
  <si>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</si>
  <si>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</si>
  <si>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</si>
  <si>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</si>
  <si>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</si>
  <si>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</si>
  <si>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</si>
  <si>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</si>
  <si>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</si>
  <si>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</si>
  <si>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</si>
  <si>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</si>
  <si>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</si>
  <si>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</si>
  <si>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</si>
  <si>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</si>
  <si>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</si>
  <si>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</si>
  <si>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</si>
  <si>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</si>
  <si>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</si>
  <si>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</si>
  <si>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</si>
  <si>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</si>
  <si>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</si>
  <si>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</si>
  <si>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</si>
  <si>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</si>
  <si>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</si>
  <si>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</si>
  <si>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</si>
  <si>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</si>
  <si>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</si>
  <si>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</si>
  <si>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</si>
  <si>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</si>
  <si>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</si>
  <si>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</si>
  <si>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</si>
  <si>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</si>
  <si>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</si>
  <si>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</si>
  <si>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</si>
  <si>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</si>
  <si>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</si>
  <si>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</si>
  <si>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</si>
  <si>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</si>
  <si>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</si>
  <si>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</si>
  <si>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</si>
  <si>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</si>
  <si>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</si>
  <si>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</si>
  <si>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</si>
  <si>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</si>
  <si>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</si>
  <si>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</si>
  <si>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</si>
  <si>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</si>
  <si>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</si>
  <si>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</si>
  <si>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</si>
  <si>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</si>
  <si>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</si>
  <si>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</si>
  <si>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</si>
  <si>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</si>
  <si>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</si>
  <si>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</si>
  <si>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</si>
  <si>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</si>
  <si>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</si>
  <si>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</si>
  <si>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</si>
  <si>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</si>
  <si>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</si>
  <si>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</si>
  <si>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</si>
  <si>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</si>
  <si>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</si>
  <si>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</si>
  <si>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</si>
  <si>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</si>
  <si>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</si>
  <si>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</si>
  <si>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</si>
  <si>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</si>
  <si>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</si>
  <si>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</si>
  <si>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</si>
  <si>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</si>
  <si>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</si>
  <si>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</si>
  <si>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</si>
  <si>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</si>
  <si>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</si>
  <si>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</si>
  <si>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</si>
  <si>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</si>
  <si>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</si>
  <si>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</si>
  <si>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</si>
  <si>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</si>
  <si>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</si>
  <si>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</si>
  <si>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</si>
  <si>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</si>
  <si>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</si>
  <si>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</si>
  <si>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</si>
  <si>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</si>
  <si>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</si>
  <si>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</si>
  <si>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</si>
  <si>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</si>
  <si>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</si>
  <si>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</si>
  <si>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</si>
  <si>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</si>
  <si>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</si>
  <si>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</si>
  <si>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</si>
  <si>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</si>
  <si>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</si>
  <si>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</si>
  <si>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</si>
  <si>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</si>
  <si>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</si>
  <si>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</si>
  <si>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</si>
  <si>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</si>
  <si>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</si>
  <si>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</si>
  <si>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</si>
  <si>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</si>
  <si>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</si>
  <si>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</si>
  <si>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</si>
  <si>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</si>
  <si>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</si>
  <si>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</si>
  <si>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</si>
  <si>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</si>
  <si>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</si>
  <si>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</si>
  <si>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</si>
  <si>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</si>
  <si>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</si>
  <si>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</si>
  <si>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</si>
  <si>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</si>
  <si>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</si>
  <si>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</si>
  <si>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</si>
  <si>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</si>
  <si>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</si>
  <si>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</si>
  <si>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</si>
  <si>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</si>
  <si>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</si>
  <si>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</si>
  <si>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</si>
  <si>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</si>
  <si>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</si>
  <si>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</si>
  <si>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</si>
  <si>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</si>
  <si>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</si>
  <si>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</si>
  <si>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</si>
  <si>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</si>
  <si>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</si>
  <si>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</si>
  <si>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</si>
  <si>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</si>
  <si>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</si>
  <si>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</si>
  <si>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</si>
  <si>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</si>
  <si>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</si>
  <si>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</si>
  <si>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</si>
  <si>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</si>
  <si>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</si>
  <si>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</si>
  <si>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</si>
  <si>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</si>
  <si>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</si>
  <si>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</si>
  <si>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</si>
  <si>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</si>
  <si>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</si>
  <si>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</si>
  <si>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</si>
  <si>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</si>
  <si>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</si>
  <si>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</si>
  <si>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</si>
  <si>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</si>
  <si>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</si>
  <si>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</si>
  <si>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</si>
  <si>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</si>
  <si>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</si>
  <si>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</si>
  <si>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</si>
  <si>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</si>
  <si>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</si>
  <si>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</si>
  <si>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</si>
  <si>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</si>
  <si>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</si>
  <si>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</si>
  <si>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</si>
  <si>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</si>
  <si>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</si>
  <si>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</si>
  <si>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</si>
  <si>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</si>
  <si>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</si>
  <si>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</si>
  <si>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</si>
  <si>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</si>
  <si>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</si>
  <si>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</si>
  <si>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</si>
  <si>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</si>
  <si>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</si>
  <si>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</si>
  <si>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</si>
  <si>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</si>
  <si>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</si>
  <si>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</si>
  <si>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</si>
  <si>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</si>
  <si>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</si>
  <si>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</si>
  <si>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</si>
  <si>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</si>
  <si>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</si>
  <si>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</si>
  <si>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</si>
  <si>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</si>
  <si>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</si>
  <si>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</si>
  <si>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</si>
  <si>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</si>
  <si>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</si>
  <si>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</si>
  <si>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</si>
  <si>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</si>
  <si>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</si>
  <si>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</si>
  <si>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</si>
  <si>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</si>
  <si>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</si>
  <si>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</si>
  <si>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</si>
  <si>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</si>
  <si>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</si>
  <si>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</si>
  <si>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</si>
  <si>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</si>
  <si>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</si>
  <si>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</si>
  <si>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</si>
  <si>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</si>
  <si>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</si>
  <si>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</si>
  <si>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</si>
  <si>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</si>
  <si>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</si>
  <si>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</si>
  <si>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</si>
  <si>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</si>
  <si>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</si>
  <si>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</si>
  <si>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</si>
  <si>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</si>
  <si>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</si>
  <si>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</si>
  <si>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</si>
  <si>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</si>
  <si>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</si>
  <si>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</si>
  <si>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</si>
  <si>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</si>
  <si>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</si>
  <si>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</si>
  <si>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</si>
  <si>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</si>
  <si>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</si>
  <si>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</si>
  <si>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</si>
  <si>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</si>
  <si>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</si>
  <si>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</si>
  <si>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</si>
  <si>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</si>
  <si>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</si>
  <si>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</si>
  <si>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</si>
  <si>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</si>
  <si>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</si>
  <si>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</si>
  <si>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</si>
  <si>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</si>
  <si>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</si>
  <si>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</si>
  <si>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</si>
  <si>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</si>
  <si>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</si>
  <si>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</si>
  <si>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</si>
  <si>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</si>
  <si>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</si>
  <si>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</si>
  <si>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</si>
  <si>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</si>
  <si>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</si>
  <si>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</si>
  <si>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</si>
  <si>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</si>
  <si>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</si>
  <si>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</si>
  <si>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</si>
  <si>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</si>
  <si>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</si>
  <si>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</si>
  <si>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</si>
  <si>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</si>
  <si>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</si>
  <si>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</si>
  <si>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</si>
  <si>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</si>
  <si>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</si>
  <si>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</si>
  <si>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</si>
  <si>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</si>
  <si>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</si>
  <si>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</si>
  <si>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</si>
  <si>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</si>
  <si>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</si>
  <si>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</si>
  <si>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</si>
  <si>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</si>
  <si>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</si>
  <si>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</si>
  <si>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</si>
  <si>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</si>
  <si>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</si>
  <si>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</si>
  <si>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</si>
  <si>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</si>
  <si>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</si>
  <si>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</si>
  <si>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</si>
  <si>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</si>
  <si>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</si>
  <si>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</si>
  <si>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</si>
  <si>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</si>
  <si>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</si>
  <si>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</si>
  <si>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</si>
  <si>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</si>
  <si>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</si>
  <si>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</si>
  <si>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</si>
  <si>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</si>
  <si>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</si>
  <si>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</si>
  <si>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</si>
  <si>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</si>
  <si>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</si>
  <si>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</si>
  <si>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</si>
  <si>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</si>
  <si>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</si>
  <si>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</si>
  <si>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</si>
  <si>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</si>
  <si>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</si>
  <si>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</si>
  <si>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</si>
  <si>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</si>
  <si>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</si>
  <si>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</si>
  <si>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</si>
  <si>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</si>
  <si>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</si>
  <si>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</si>
  <si>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</si>
  <si>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</si>
  <si>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</si>
  <si>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</si>
  <si>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</si>
  <si>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</si>
  <si>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</si>
  <si>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</si>
  <si>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</si>
  <si>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</si>
  <si>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</si>
  <si>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</si>
  <si>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</si>
  <si>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</si>
  <si>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</si>
  <si>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</si>
  <si>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</si>
  <si>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</si>
  <si>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</si>
  <si>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</si>
  <si>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</si>
  <si>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</si>
  <si>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</si>
  <si>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</si>
  <si>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</si>
  <si>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</si>
  <si>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</si>
  <si>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</si>
  <si>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</si>
  <si>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</si>
  <si>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</si>
  <si>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</si>
  <si>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</si>
  <si>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</si>
  <si>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</si>
  <si>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</si>
  <si>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</si>
  <si>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</si>
  <si>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</si>
  <si>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</si>
  <si>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</si>
  <si>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</si>
  <si>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</si>
  <si>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</si>
  <si>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</si>
  <si>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</si>
  <si>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</si>
  <si>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</si>
  <si>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</si>
  <si>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</si>
  <si>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</si>
  <si>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</si>
  <si>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</si>
  <si>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</si>
  <si>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</si>
  <si>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</si>
  <si>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</si>
  <si>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</si>
  <si>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</si>
  <si>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</si>
  <si>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</si>
  <si>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</si>
  <si>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</si>
  <si>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</si>
  <si>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</si>
  <si>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</si>
  <si>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</si>
  <si>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</si>
  <si>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</si>
  <si>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</si>
  <si>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</si>
  <si>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</si>
  <si>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</si>
  <si>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</si>
  <si>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</si>
  <si>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</si>
  <si>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</si>
  <si>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</si>
  <si>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</si>
  <si>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</si>
  <si>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</si>
  <si>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</si>
  <si>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</si>
  <si>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</si>
  <si>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</si>
  <si>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</si>
  <si>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</si>
  <si>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</si>
  <si>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</si>
  <si>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</si>
  <si>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</si>
  <si>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</si>
  <si>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</si>
  <si>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</si>
  <si>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</si>
  <si>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</si>
  <si>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</si>
  <si>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</si>
  <si>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</si>
  <si>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</si>
  <si>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</si>
  <si>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</si>
  <si>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</si>
  <si>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</si>
  <si>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</si>
  <si>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</si>
  <si>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</si>
  <si>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</si>
  <si>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</si>
  <si>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</si>
  <si>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</si>
  <si>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</si>
  <si>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</si>
  <si>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</si>
  <si>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</si>
  <si>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</si>
  <si>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</si>
  <si>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</si>
  <si>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</si>
  <si>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</si>
  <si>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</si>
  <si>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</si>
  <si>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</si>
  <si>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</si>
  <si>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</si>
  <si>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</si>
  <si>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</si>
  <si>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</si>
  <si>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</si>
  <si>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</si>
  <si>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</si>
  <si>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</si>
  <si>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</si>
  <si>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</si>
  <si>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</si>
  <si>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</si>
  <si>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</si>
  <si>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</si>
  <si>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</si>
  <si>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</si>
  <si>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</si>
  <si>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</si>
  <si>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</si>
  <si>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</si>
  <si>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</si>
  <si>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</si>
  <si>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</si>
  <si>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</si>
  <si>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</si>
  <si>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</si>
  <si>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</si>
  <si>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</si>
  <si>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</si>
  <si>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</si>
  <si>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</si>
  <si>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</si>
  <si>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</si>
  <si>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</si>
  <si>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</si>
  <si>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</si>
  <si>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</si>
  <si>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</si>
  <si>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</si>
  <si>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</si>
  <si>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</si>
  <si>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</si>
  <si>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</si>
  <si>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</si>
  <si>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</si>
  <si>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</si>
  <si>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</si>
  <si>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</si>
  <si>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</si>
  <si>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</si>
  <si>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</si>
  <si>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</si>
  <si>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</si>
  <si>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</si>
  <si>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</si>
  <si>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</si>
  <si>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</si>
  <si>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</si>
  <si>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</si>
  <si>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</si>
  <si>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</si>
  <si>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</si>
  <si>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</si>
  <si>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</si>
  <si>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</si>
  <si>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</si>
  <si>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</si>
  <si>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</si>
  <si>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</si>
  <si>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</si>
  <si>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</si>
  <si>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</si>
  <si>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</si>
  <si>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</si>
  <si>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</si>
  <si>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</si>
  <si>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</si>
  <si>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</si>
  <si>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</si>
  <si>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</si>
  <si>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</si>
  <si>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</si>
  <si>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</si>
  <si>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</si>
  <si>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</si>
  <si>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</si>
  <si>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</si>
  <si>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</si>
  <si>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</si>
  <si>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</si>
  <si>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</si>
  <si>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</si>
  <si>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</si>
  <si>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</si>
  <si>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</si>
  <si>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</si>
  <si>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</si>
  <si>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</si>
  <si>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</si>
  <si>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</si>
  <si>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</si>
  <si>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</si>
  <si>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</si>
  <si>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</si>
  <si>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</si>
  <si>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</si>
  <si>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</si>
  <si>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</si>
  <si>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</si>
  <si>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</si>
  <si>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</si>
  <si>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</si>
  <si>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</si>
  <si>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</si>
  <si>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</si>
  <si>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</si>
  <si>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</si>
  <si>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</si>
  <si>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</si>
  <si>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</si>
  <si>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</si>
  <si>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</si>
  <si>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</si>
  <si>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</si>
  <si>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</si>
  <si>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</si>
  <si>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</si>
  <si>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</si>
  <si>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</si>
  <si>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</si>
  <si>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</si>
  <si>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</si>
  <si>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</si>
  <si>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</si>
  <si>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</si>
  <si>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</si>
  <si>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</si>
  <si>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</si>
  <si>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</si>
  <si>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</si>
  <si>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</si>
  <si>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</si>
  <si>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</si>
  <si>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</si>
  <si>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</si>
  <si>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</si>
  <si>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</si>
  <si>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</si>
  <si>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</si>
  <si>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</si>
  <si>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</si>
  <si>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</si>
  <si>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</si>
  <si>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</si>
  <si>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</si>
  <si>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</si>
  <si>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</si>
  <si>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</si>
  <si>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</si>
  <si>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</si>
  <si>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</si>
  <si>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</si>
  <si>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</si>
  <si>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</si>
  <si>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</si>
  <si>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</si>
  <si>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</si>
  <si>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</si>
  <si>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</si>
  <si>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</si>
  <si>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</si>
  <si>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</si>
  <si>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</si>
  <si>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</si>
  <si>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</si>
  <si>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</si>
  <si>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</si>
  <si>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</si>
  <si>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</si>
  <si>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</si>
  <si>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</si>
  <si>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</si>
  <si>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</si>
  <si>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</si>
  <si>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</si>
  <si>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</si>
  <si>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</si>
  <si>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</si>
  <si>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</si>
  <si>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</si>
  <si>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</si>
  <si>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</si>
  <si>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</si>
  <si>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</si>
  <si>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</si>
  <si>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</si>
  <si>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</si>
  <si>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</si>
  <si>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</si>
  <si>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</si>
  <si>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</si>
  <si>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</si>
  <si>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</si>
  <si>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</si>
  <si>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</si>
  <si>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</si>
  <si>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</si>
  <si>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</si>
  <si>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</si>
  <si>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</si>
  <si>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</si>
  <si>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</si>
  <si>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</si>
  <si>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</si>
  <si>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</si>
  <si>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</si>
  <si>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</si>
  <si>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</si>
  <si>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</si>
  <si>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</si>
  <si>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</si>
  <si>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</si>
  <si>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</si>
  <si>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</si>
  <si>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</si>
  <si>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</si>
  <si>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</si>
  <si>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</si>
  <si>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</si>
  <si>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</si>
  <si>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</si>
  <si>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</si>
  <si>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</si>
  <si>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</si>
  <si>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</si>
  <si>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</si>
  <si>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</si>
  <si>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</si>
  <si>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</si>
  <si>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</si>
  <si>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</si>
  <si>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</si>
  <si>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</si>
  <si>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</si>
  <si>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</si>
  <si>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</si>
  <si>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</si>
  <si>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</si>
  <si>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</si>
  <si>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</si>
  <si>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</si>
  <si>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</si>
  <si>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</si>
  <si>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</si>
  <si>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</si>
  <si>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</si>
  <si>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</si>
  <si>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</si>
  <si>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</si>
  <si>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</si>
  <si>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</si>
  <si>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</si>
  <si>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</si>
  <si>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</si>
  <si>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</si>
  <si>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</si>
  <si>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</si>
  <si>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</si>
  <si>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</si>
  <si>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</si>
  <si>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</si>
  <si>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</si>
  <si>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</si>
  <si>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</si>
  <si>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</si>
  <si>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</si>
  <si>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</si>
  <si>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</si>
  <si>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</si>
  <si>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</si>
  <si>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</si>
  <si>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</si>
  <si>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</si>
  <si>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</si>
  <si>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</si>
  <si>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</si>
  <si>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</si>
  <si>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</si>
  <si>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</si>
  <si>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</si>
  <si>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</si>
  <si>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</si>
  <si>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</si>
  <si>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</si>
  <si>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</si>
  <si>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</si>
  <si>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</si>
  <si>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</si>
  <si>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</si>
  <si>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</si>
  <si>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</si>
  <si>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</si>
  <si>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</si>
  <si>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</si>
  <si>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</si>
  <si>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</si>
  <si>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</si>
  <si>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</si>
  <si>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</si>
  <si>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</si>
  <si>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</si>
  <si>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</si>
  <si>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</si>
  <si>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</si>
  <si>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</si>
  <si>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</si>
  <si>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</si>
  <si>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</si>
  <si>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</si>
  <si>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</si>
  <si>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</si>
  <si>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</si>
  <si>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</si>
  <si>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</si>
  <si>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</si>
  <si>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</si>
  <si>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</si>
  <si>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</si>
  <si>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</si>
  <si>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</si>
  <si>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</si>
  <si>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</si>
  <si>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</si>
  <si>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</si>
  <si>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</si>
  <si>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</si>
  <si>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</si>
  <si>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</si>
  <si>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</si>
  <si>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</si>
  <si>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</si>
  <si>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</si>
  <si>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</si>
  <si>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</si>
  <si>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</si>
  <si>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</si>
  <si>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</si>
  <si>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</si>
  <si>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</si>
  <si>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</si>
  <si>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</si>
  <si>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</si>
  <si>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</si>
  <si>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</si>
  <si>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</si>
  <si>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</si>
  <si>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</si>
  <si>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</si>
  <si>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</si>
  <si>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</si>
  <si>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</si>
  <si>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</si>
  <si>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</si>
  <si>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</si>
  <si>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</si>
  <si>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</si>
  <si>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</si>
  <si>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</si>
  <si>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</si>
  <si>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</si>
  <si>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</si>
  <si>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</si>
  <si>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</si>
  <si>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</si>
  <si>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</si>
  <si>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</si>
  <si>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</si>
  <si>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</si>
  <si>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</si>
  <si>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</si>
  <si>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</si>
  <si>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</si>
  <si>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</si>
  <si>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</si>
  <si>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</si>
  <si>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</si>
  <si>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</si>
  <si>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</si>
  <si>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</si>
  <si>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</si>
  <si>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</si>
  <si>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</si>
  <si>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</si>
  <si>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</si>
  <si>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</si>
  <si>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</si>
  <si>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</si>
  <si>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</si>
  <si>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</si>
  <si>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</si>
  <si>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</si>
  <si>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</si>
  <si>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</si>
  <si>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</si>
  <si>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</si>
  <si>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</si>
  <si>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</si>
  <si>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</si>
  <si>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</si>
  <si>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</si>
  <si>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</si>
  <si>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</si>
  <si>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</si>
  <si>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</si>
  <si>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</si>
  <si>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</si>
  <si>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</si>
  <si>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</si>
  <si>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</si>
  <si>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</si>
  <si>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</si>
  <si>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</si>
  <si>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</si>
  <si>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</si>
  <si>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</si>
  <si>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</si>
  <si>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</si>
  <si>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</si>
  <si>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</si>
  <si>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</si>
  <si>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</si>
  <si>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</si>
  <si>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</si>
  <si>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</si>
  <si>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</si>
  <si>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</si>
  <si>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</si>
  <si>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</si>
  <si>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</si>
  <si>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</si>
  <si>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</si>
  <si>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</si>
  <si>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</si>
  <si>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</si>
  <si>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</si>
  <si>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</si>
  <si>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</si>
  <si>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</si>
  <si>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</si>
  <si>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</si>
  <si>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</si>
  <si>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</si>
  <si>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</si>
  <si>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</si>
  <si>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</si>
  <si>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</si>
  <si>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</si>
  <si>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</si>
  <si>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</si>
  <si>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</si>
  <si>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</si>
  <si>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</si>
  <si>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</si>
  <si>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</si>
  <si>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</si>
  <si>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</si>
  <si>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</si>
  <si>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</si>
  <si>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</si>
  <si>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</si>
  <si>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</si>
  <si>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</si>
  <si>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</si>
  <si>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</si>
  <si>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</si>
  <si>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</si>
  <si>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</si>
  <si>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</si>
  <si>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</si>
  <si>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</si>
  <si>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</si>
  <si>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</si>
  <si>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</si>
  <si>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</si>
  <si>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</si>
  <si>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</si>
  <si>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</si>
  <si>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</si>
  <si>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</si>
  <si>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</si>
  <si>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</si>
  <si>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</si>
  <si>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</si>
  <si>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</si>
  <si>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</si>
  <si>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</si>
  <si>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</si>
  <si>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</si>
  <si>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</si>
  <si>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</si>
  <si>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</si>
  <si>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</si>
  <si>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</si>
  <si>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</si>
  <si>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</si>
  <si>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</si>
  <si>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</si>
  <si>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</si>
  <si>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</si>
  <si>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</si>
  <si>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</si>
  <si>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</si>
  <si>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</si>
  <si>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</si>
  <si>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</si>
  <si>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</si>
  <si>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</si>
  <si>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</si>
  <si>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</si>
  <si>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</si>
  <si>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</si>
  <si>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</si>
  <si>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</si>
  <si>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</si>
  <si>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</si>
  <si>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</si>
  <si>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</si>
  <si>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</si>
  <si>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</si>
  <si>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</si>
  <si>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</si>
  <si>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</si>
  <si>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</si>
  <si>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</si>
  <si>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</si>
  <si>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</si>
  <si>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</si>
  <si>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</si>
  <si>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</si>
  <si>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</si>
  <si>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</si>
  <si>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</si>
  <si>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</si>
  <si>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</si>
  <si>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</si>
  <si>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</si>
  <si>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</si>
  <si>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</si>
  <si>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</si>
  <si>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</si>
  <si>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</si>
  <si>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</si>
  <si>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</si>
  <si>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</si>
  <si>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</si>
  <si>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</si>
  <si>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</si>
  <si>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</si>
  <si>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</si>
  <si>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</si>
  <si>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</si>
  <si>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</si>
  <si>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</si>
  <si>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</si>
  <si>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</si>
  <si>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</si>
  <si>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</si>
  <si>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</si>
  <si>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</si>
  <si>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</si>
  <si>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</si>
  <si>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</si>
  <si>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</si>
  <si>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</si>
  <si>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</si>
  <si>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</si>
  <si>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</si>
  <si>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</si>
  <si>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</si>
  <si>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</si>
  <si>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</si>
  <si>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</si>
  <si>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</si>
  <si>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</si>
  <si>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</si>
  <si>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</si>
  <si>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</si>
  <si>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</si>
  <si>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</si>
  <si>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</si>
  <si>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</si>
  <si>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</si>
  <si>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</si>
  <si>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</si>
  <si>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</si>
  <si>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</si>
  <si>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</si>
  <si>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</si>
  <si>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</si>
  <si>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</si>
  <si>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</si>
  <si>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</si>
  <si>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</si>
  <si>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</si>
  <si>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</si>
  <si>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</si>
  <si>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</si>
  <si>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</si>
  <si>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</si>
  <si>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</si>
  <si>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</si>
  <si>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</si>
  <si>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</si>
  <si>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</si>
  <si>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</si>
  <si>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</si>
  <si>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</si>
  <si>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</si>
  <si>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</si>
  <si>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</si>
  <si>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</si>
  <si>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</si>
  <si>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</si>
  <si>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</si>
  <si>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</si>
  <si>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</si>
  <si>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</si>
  <si>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</si>
  <si>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</si>
  <si>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</si>
  <si>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</si>
  <si>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</si>
  <si>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</si>
  <si>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</si>
  <si>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</si>
  <si>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</si>
  <si>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</si>
  <si>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</si>
  <si>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</si>
  <si>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</si>
  <si>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</si>
  <si>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</si>
  <si>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</si>
  <si>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</si>
  <si>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</si>
  <si>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</si>
  <si>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</si>
  <si>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</si>
  <si>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</si>
  <si>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</si>
  <si>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</si>
  <si>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</si>
  <si>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</si>
  <si>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</si>
  <si>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</si>
  <si>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</si>
  <si>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</si>
  <si>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</si>
  <si>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</si>
  <si>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</si>
  <si>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</si>
  <si>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</si>
  <si>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</si>
  <si>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</si>
  <si>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</si>
  <si>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</si>
  <si>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</si>
  <si>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</si>
  <si>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</si>
  <si>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</si>
  <si>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</si>
  <si>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</si>
  <si>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</si>
  <si>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</si>
  <si>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</si>
  <si>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</si>
  <si>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</si>
  <si>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</si>
  <si>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</si>
  <si>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</si>
  <si>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</si>
  <si>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</si>
  <si>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</si>
  <si>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</si>
  <si>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</si>
  <si>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</si>
  <si>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</si>
  <si>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</si>
  <si>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</si>
  <si>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</si>
  <si>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</si>
  <si>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</si>
  <si>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</si>
  <si>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</si>
  <si>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</si>
  <si>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</si>
  <si>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</si>
  <si>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</si>
  <si>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</si>
  <si>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</si>
  <si>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</si>
  <si>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</si>
  <si>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</si>
  <si>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</si>
  <si>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</si>
  <si>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</si>
  <si>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</si>
  <si>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</si>
  <si>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</si>
  <si>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</si>
  <si>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</si>
  <si>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</si>
  <si>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</si>
  <si>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</si>
  <si>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</si>
  <si>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</si>
  <si>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</si>
  <si>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</si>
  <si>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</si>
  <si>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</si>
  <si>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</si>
  <si>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</si>
  <si>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</si>
  <si>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</si>
  <si>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</si>
  <si>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</si>
  <si>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</si>
  <si>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</si>
  <si>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</si>
  <si>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</si>
  <si>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</si>
  <si>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</si>
  <si>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</si>
  <si>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</si>
  <si>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</si>
  <si>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</si>
  <si>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</si>
  <si>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</si>
  <si>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</si>
  <si>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</si>
  <si>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</si>
  <si>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</si>
  <si>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</si>
  <si>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</si>
  <si>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</si>
  <si>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</si>
  <si>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</si>
  <si>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</si>
  <si>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</si>
  <si>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</si>
  <si>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</si>
  <si>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</si>
  <si>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</si>
  <si>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</si>
  <si>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</si>
  <si>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</si>
  <si>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</si>
  <si>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</si>
  <si>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</si>
  <si>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</si>
  <si>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</si>
  <si>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</si>
  <si>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</si>
  <si>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</si>
  <si>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</si>
  <si>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</si>
  <si>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</si>
  <si>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</si>
  <si>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</si>
  <si>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</si>
  <si>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</si>
  <si>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</si>
  <si>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</si>
  <si>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</si>
  <si>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</si>
  <si>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</si>
  <si>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</si>
  <si>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</si>
  <si>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</si>
  <si>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</si>
  <si>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</si>
  <si>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</si>
  <si>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</si>
  <si>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</si>
  <si>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</si>
  <si>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</si>
  <si>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</si>
  <si>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</si>
  <si>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</si>
  <si>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</si>
  <si>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</si>
  <si>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</si>
  <si>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</si>
  <si>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</si>
  <si>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</si>
  <si>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</si>
  <si>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</si>
  <si>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</si>
  <si>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</si>
  <si>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</si>
  <si>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</si>
  <si>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</si>
  <si>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</si>
  <si>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</si>
  <si>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</si>
  <si>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</si>
  <si>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</si>
  <si>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</si>
  <si>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</si>
  <si>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</si>
  <si>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</si>
  <si>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</si>
  <si>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</si>
  <si>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</si>
  <si>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</si>
  <si>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</si>
  <si>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</si>
  <si>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</si>
  <si>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</si>
  <si>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</si>
  <si>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</si>
  <si>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</si>
  <si>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</si>
  <si>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</si>
  <si>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</si>
  <si>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</si>
  <si>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</si>
  <si>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</si>
  <si>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</si>
  <si>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</si>
  <si>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</si>
  <si>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</si>
  <si>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</si>
  <si>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</si>
  <si>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</si>
  <si>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</si>
  <si>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</si>
  <si>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</si>
  <si>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</si>
  <si>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</si>
  <si>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</si>
  <si>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</si>
  <si>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</si>
  <si>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</si>
  <si>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</si>
  <si>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</si>
  <si>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</si>
  <si>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</si>
  <si>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</si>
  <si>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</si>
  <si>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</si>
  <si>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</si>
  <si>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</si>
  <si>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</si>
  <si>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</si>
  <si>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</si>
  <si>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</si>
  <si>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</si>
  <si>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</si>
  <si>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</si>
  <si>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</si>
  <si>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</si>
  <si>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</si>
  <si>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</si>
  <si>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</si>
  <si>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</si>
  <si>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</si>
  <si>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</si>
  <si>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</si>
  <si>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</si>
  <si>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</si>
  <si>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</si>
  <si>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</si>
  <si>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</si>
  <si>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</si>
  <si>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</si>
  <si>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</si>
  <si>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</si>
  <si>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</si>
  <si>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</si>
  <si>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</si>
  <si>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</si>
  <si>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</si>
  <si>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</si>
  <si>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</si>
  <si>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</si>
  <si>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</si>
  <si>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</si>
  <si>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</si>
  <si>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</si>
  <si>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</si>
  <si>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</si>
  <si>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</si>
  <si>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</si>
  <si>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</si>
  <si>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</si>
  <si>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</si>
  <si>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</si>
  <si>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</si>
  <si>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</si>
  <si>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</si>
  <si>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</si>
  <si>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</si>
  <si>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</si>
  <si>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</si>
  <si>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</si>
  <si>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</si>
  <si>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</si>
  <si>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</si>
  <si>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</si>
  <si>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</si>
  <si>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</si>
  <si>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</si>
  <si>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</si>
  <si>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</si>
  <si>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</si>
  <si>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</si>
  <si>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</si>
  <si>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</si>
  <si>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</si>
  <si>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</si>
  <si>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</si>
  <si>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</si>
  <si>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</si>
  <si>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</si>
  <si>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</si>
  <si>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</si>
  <si>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</si>
  <si>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</si>
  <si>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</si>
  <si>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</si>
  <si>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</si>
  <si>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</si>
  <si>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</si>
  <si>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</si>
  <si>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</si>
  <si>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</si>
  <si>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</si>
  <si>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</si>
  <si>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</si>
  <si>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</si>
  <si>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</si>
  <si>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</si>
  <si>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</si>
  <si>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</si>
  <si>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</si>
  <si>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</si>
  <si>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</si>
  <si>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</si>
  <si>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</si>
  <si>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</si>
  <si>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</si>
  <si>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</si>
  <si>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</si>
  <si>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</si>
  <si>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</si>
  <si>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</si>
  <si>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</si>
  <si>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</si>
  <si>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</si>
  <si>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</si>
  <si>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</si>
  <si>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</si>
  <si>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</si>
  <si>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</si>
  <si>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</si>
  <si>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</si>
  <si>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</si>
  <si>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</si>
  <si>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</si>
  <si>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</si>
  <si>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</si>
  <si>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</si>
  <si>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</si>
  <si>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</si>
  <si>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</si>
  <si>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</si>
  <si>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</si>
  <si>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</si>
  <si>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</si>
  <si>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</si>
  <si>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</si>
  <si>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</si>
  <si>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</si>
  <si>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</si>
  <si>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</si>
  <si>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</si>
  <si>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</si>
  <si>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</si>
  <si>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</si>
  <si>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</si>
  <si>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</si>
  <si>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</si>
  <si>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</si>
  <si>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</si>
  <si>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</si>
  <si>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</si>
  <si>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</si>
  <si>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</si>
  <si>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</si>
  <si>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</si>
  <si>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</si>
  <si>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</si>
  <si>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</si>
  <si>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</si>
  <si>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</si>
  <si>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</si>
  <si>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</si>
  <si>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</si>
  <si>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</si>
  <si>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</si>
  <si>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</si>
  <si>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</si>
  <si>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</si>
  <si>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</si>
  <si>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</si>
  <si>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</si>
  <si>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</si>
  <si>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</si>
  <si>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</si>
  <si>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</si>
  <si>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</si>
  <si>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</si>
  <si>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</si>
  <si>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</si>
  <si>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</si>
  <si>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</si>
  <si>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</si>
  <si>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</si>
  <si>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</si>
  <si>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</si>
  <si>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</si>
  <si>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</si>
  <si>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</si>
  <si>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</si>
  <si>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</si>
  <si>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</si>
  <si>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</si>
  <si>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</si>
  <si>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</si>
  <si>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</si>
  <si>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</si>
  <si>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</si>
  <si>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</si>
  <si>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</si>
  <si>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</si>
  <si>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</si>
  <si>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</si>
  <si>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</si>
  <si>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</si>
  <si>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</si>
  <si>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</si>
  <si>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</si>
  <si>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</si>
  <si>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</si>
  <si>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</si>
  <si>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</si>
  <si>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</si>
  <si>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</si>
  <si>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</si>
  <si>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</si>
  <si>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</si>
  <si>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</si>
  <si>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</si>
  <si>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</si>
  <si>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</si>
  <si>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</si>
  <si>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</si>
  <si>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</si>
  <si>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</si>
  <si>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</si>
  <si>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</si>
  <si>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</si>
  <si>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</si>
  <si>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</si>
  <si>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</si>
  <si>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</si>
  <si>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</si>
  <si>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</si>
  <si>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</si>
  <si>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</si>
  <si>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</si>
  <si>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</si>
  <si>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</si>
  <si>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</si>
  <si>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</si>
  <si>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</si>
  <si>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</si>
  <si>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</si>
  <si>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</si>
  <si>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</si>
  <si>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</si>
  <si>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</si>
  <si>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</si>
  <si>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</si>
  <si>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</si>
  <si>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</si>
  <si>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</si>
  <si>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</si>
  <si>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</si>
  <si>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</si>
  <si>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</si>
  <si>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</si>
  <si>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</si>
  <si>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</si>
  <si>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</si>
  <si>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</si>
  <si>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</si>
  <si>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</si>
  <si>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</si>
  <si>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</si>
  <si>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</si>
  <si>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</si>
  <si>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</si>
  <si>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</si>
  <si>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</si>
  <si>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</si>
  <si>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</si>
  <si>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</si>
  <si>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</si>
  <si>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</si>
  <si>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</si>
  <si>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</si>
  <si>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</si>
  <si>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</si>
  <si>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</si>
  <si>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</si>
  <si>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</si>
  <si>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</si>
  <si>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</si>
  <si>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</si>
  <si>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</si>
  <si>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</si>
  <si>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</si>
  <si>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</si>
  <si>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</si>
  <si>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</si>
  <si>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</si>
  <si>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</si>
  <si>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</si>
  <si>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</si>
  <si>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</si>
  <si>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</si>
  <si>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</si>
  <si>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</si>
  <si>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</si>
  <si>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</si>
  <si>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</si>
  <si>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</si>
  <si>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</si>
  <si>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</si>
  <si>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</si>
  <si>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</si>
  <si>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</si>
  <si>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</si>
  <si>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</si>
  <si>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</si>
  <si>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</si>
  <si>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</si>
  <si>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</si>
  <si>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</si>
  <si>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</si>
  <si>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</si>
  <si>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</si>
  <si>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</si>
  <si>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</si>
  <si>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</si>
  <si>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</si>
  <si>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</si>
  <si>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</si>
  <si>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</si>
  <si>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</si>
  <si>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</si>
  <si>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</si>
  <si>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</si>
  <si>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</si>
  <si>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</si>
  <si>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</si>
  <si>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</si>
  <si>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</si>
  <si>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</si>
  <si>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</si>
  <si>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</si>
  <si>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</si>
  <si>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</si>
  <si>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</si>
  <si>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</si>
  <si>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</si>
  <si>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</si>
  <si>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</si>
  <si>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</si>
  <si>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</si>
  <si>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</si>
  <si>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</si>
  <si>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</si>
  <si>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</si>
  <si>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</si>
  <si>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</si>
  <si>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</si>
  <si>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</si>
  <si>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</si>
  <si>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</si>
  <si>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</si>
  <si>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</si>
  <si>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</si>
  <si>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</si>
  <si>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</si>
  <si>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</si>
  <si>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</si>
  <si>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</si>
  <si>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</si>
  <si>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</si>
  <si>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</si>
  <si>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</si>
  <si>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</si>
  <si>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</si>
  <si>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</si>
  <si>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</si>
  <si>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</si>
  <si>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</si>
  <si>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</si>
  <si>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</si>
  <si>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</si>
  <si>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</si>
  <si>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</si>
  <si>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</si>
  <si>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</si>
  <si>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</si>
  <si>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</si>
  <si>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</si>
  <si>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</si>
  <si>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</si>
  <si>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</si>
  <si>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</si>
  <si>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</si>
  <si>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</si>
  <si>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</si>
  <si>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</si>
  <si>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</si>
  <si>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</si>
  <si>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</si>
  <si>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</si>
  <si>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</si>
  <si>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</si>
  <si>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</si>
  <si>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</si>
  <si>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</si>
  <si>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</si>
  <si>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</si>
  <si>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</si>
  <si>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</si>
  <si>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</si>
  <si>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</si>
  <si>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</si>
  <si>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</si>
  <si>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</si>
  <si>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</si>
  <si>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</si>
  <si>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</si>
  <si>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</si>
  <si>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</si>
  <si>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</si>
  <si>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</si>
  <si>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</si>
  <si>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</si>
  <si>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</si>
  <si>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</si>
  <si>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</si>
  <si>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</si>
  <si>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</si>
  <si>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</si>
  <si>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</si>
  <si>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</si>
  <si>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</si>
  <si>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</si>
  <si>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</si>
  <si>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</si>
  <si>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</si>
  <si>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</si>
  <si>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</si>
  <si>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</si>
  <si>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</si>
  <si>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</si>
  <si>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</si>
  <si>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</si>
  <si>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</si>
  <si>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</si>
  <si>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</si>
  <si>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</si>
  <si>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</si>
  <si>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</si>
  <si>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</si>
  <si>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</si>
  <si>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</si>
  <si>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</si>
  <si>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</si>
  <si>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</si>
  <si>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</si>
  <si>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</si>
  <si>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</si>
  <si>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</si>
  <si>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</si>
  <si>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</si>
  <si>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</si>
  <si>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</si>
  <si>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</si>
  <si>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</si>
  <si>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</si>
  <si>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</si>
  <si>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</si>
  <si>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</si>
  <si>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</si>
  <si>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</si>
  <si>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</si>
  <si>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</si>
  <si>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</si>
  <si>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</si>
  <si>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</si>
  <si>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</si>
  <si>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</si>
  <si>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</si>
  <si>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</si>
  <si>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</si>
  <si>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</si>
  <si>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</si>
  <si>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</si>
  <si>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</si>
  <si>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</si>
  <si>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</si>
  <si>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</si>
  <si>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</si>
  <si>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</si>
  <si>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</si>
  <si>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</si>
  <si>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</si>
  <si>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</si>
  <si>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</si>
  <si>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</si>
  <si>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</si>
  <si>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</si>
  <si>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</si>
  <si>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</si>
  <si>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</si>
  <si>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</si>
  <si>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</si>
  <si>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</si>
  <si>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</si>
  <si>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</si>
  <si>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</si>
  <si>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</si>
  <si>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</si>
  <si>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</si>
  <si>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</si>
  <si>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</si>
  <si>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</si>
  <si>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</si>
  <si>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</si>
  <si>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</si>
  <si>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</si>
  <si>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</si>
  <si>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</si>
  <si>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</si>
  <si>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</si>
  <si>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</si>
  <si>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</si>
  <si>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</si>
  <si>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</si>
  <si>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</si>
  <si>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</si>
  <si>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</si>
  <si>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</si>
  <si>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</si>
  <si>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</si>
  <si>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</si>
  <si>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</si>
  <si>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</si>
  <si>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</si>
  <si>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</si>
  <si>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</si>
  <si>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</si>
  <si>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</si>
  <si>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</si>
  <si>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</si>
  <si>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</si>
  <si>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</si>
  <si>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</si>
  <si>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</si>
  <si>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</si>
  <si>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</si>
  <si>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</si>
  <si>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</si>
  <si>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</si>
  <si>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</si>
  <si>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</si>
  <si>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</si>
  <si>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</si>
  <si>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</si>
  <si>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</si>
  <si>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</si>
  <si>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</si>
  <si>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</si>
  <si>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</si>
  <si>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</si>
  <si>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</si>
  <si>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</si>
  <si>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</si>
  <si>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</si>
  <si>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</si>
  <si>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</si>
  <si>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</si>
  <si>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</si>
  <si>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</si>
  <si>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</si>
  <si>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</si>
  <si>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</si>
  <si>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</si>
  <si>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</si>
  <si>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</si>
  <si>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</si>
  <si>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</si>
  <si>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</si>
  <si>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</si>
  <si>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</si>
  <si>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</si>
  <si>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</si>
  <si>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</si>
  <si>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</si>
  <si>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</si>
  <si>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</si>
  <si>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</si>
  <si>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</si>
  <si>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</si>
  <si>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</si>
  <si>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</si>
  <si>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</si>
  <si>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</si>
  <si>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</si>
  <si>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</si>
  <si>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</si>
  <si>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</si>
  <si>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</si>
  <si>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</si>
  <si>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</si>
  <si>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</si>
  <si>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</si>
  <si>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</si>
  <si>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</si>
  <si>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</si>
  <si>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</si>
  <si>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</si>
  <si>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</si>
  <si>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</si>
  <si>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</si>
  <si>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</si>
  <si>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</si>
  <si>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</si>
  <si>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</si>
  <si>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</si>
  <si>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</si>
  <si>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</si>
  <si>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</si>
  <si>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</si>
  <si>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</si>
  <si>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</si>
  <si>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</si>
  <si>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</si>
  <si>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</si>
  <si>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</si>
  <si>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</si>
  <si>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</si>
  <si>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</si>
  <si>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</si>
  <si>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</si>
  <si>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</si>
  <si>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</si>
  <si>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</si>
  <si>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</si>
  <si>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</si>
  <si>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</si>
  <si>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</si>
  <si>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</si>
  <si>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</si>
  <si>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</si>
  <si>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</si>
  <si>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</si>
  <si>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</si>
  <si>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</si>
  <si>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</si>
  <si>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</si>
  <si>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</si>
  <si>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</si>
  <si>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</si>
  <si>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</si>
  <si>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</si>
  <si>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</si>
  <si>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</si>
  <si>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</si>
  <si>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</si>
  <si>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</si>
  <si>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</si>
  <si>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</si>
  <si>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</si>
  <si>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</si>
  <si>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</si>
  <si>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</si>
  <si>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</si>
  <si>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</si>
  <si>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</si>
  <si>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</si>
  <si>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</si>
  <si>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</si>
  <si>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</si>
  <si>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</si>
  <si>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</si>
  <si>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</si>
  <si>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</si>
  <si>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</si>
  <si>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</si>
  <si>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</si>
  <si>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</si>
  <si>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</si>
  <si>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</si>
  <si>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</si>
  <si>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</si>
  <si>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</si>
  <si>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</si>
  <si>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</si>
  <si>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</si>
  <si>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</si>
  <si>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</si>
  <si>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</si>
  <si>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</si>
  <si>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</si>
  <si>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</si>
  <si>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</si>
  <si>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</si>
  <si>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</si>
  <si>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</si>
  <si>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</si>
  <si>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</si>
  <si>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</si>
  <si>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</si>
  <si>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</si>
  <si>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</si>
  <si>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</si>
  <si>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</si>
  <si>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</si>
  <si>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</si>
  <si>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</si>
  <si>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</si>
  <si>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</si>
  <si>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</si>
  <si>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</si>
  <si>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</si>
  <si>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</si>
  <si>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</si>
  <si>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</si>
  <si>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</si>
  <si>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</si>
  <si>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</si>
  <si>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</si>
  <si>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</si>
  <si>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</si>
  <si>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</si>
  <si>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</si>
  <si>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</si>
  <si>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</si>
  <si>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</si>
  <si>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</si>
  <si>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</si>
  <si>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</si>
  <si>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</si>
  <si>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</si>
  <si>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</si>
  <si>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</si>
  <si>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</si>
  <si>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</si>
  <si>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</si>
  <si>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</si>
  <si>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</si>
  <si>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</si>
  <si>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</si>
  <si>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</si>
  <si>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</si>
  <si>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</si>
  <si>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</si>
  <si>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</si>
  <si>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</si>
  <si>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</si>
  <si>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</si>
  <si>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</si>
  <si>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</si>
  <si>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</si>
  <si>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</si>
  <si>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</si>
  <si>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</si>
  <si>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</si>
  <si>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</si>
  <si>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</si>
  <si>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</si>
  <si>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</si>
  <si>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</si>
  <si>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</si>
  <si>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</si>
  <si>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</si>
  <si>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</si>
  <si>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</si>
  <si>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</si>
  <si>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</si>
  <si>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</si>
  <si>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</si>
  <si>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</si>
  <si>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</si>
  <si>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</si>
  <si>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</si>
  <si>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</si>
  <si>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</si>
  <si>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</si>
  <si>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</si>
  <si>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</si>
  <si>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</si>
  <si>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</si>
  <si>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</si>
  <si>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</si>
  <si>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</si>
  <si>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</si>
  <si>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</si>
  <si>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</si>
  <si>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</si>
  <si>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</si>
  <si>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</si>
  <si>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</si>
  <si>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</si>
  <si>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</si>
  <si>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</si>
  <si>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</si>
  <si>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</si>
  <si>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</si>
  <si>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</si>
  <si>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</si>
  <si>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</si>
  <si>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</si>
  <si>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</si>
  <si>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</si>
  <si>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</si>
  <si>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</si>
  <si>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</si>
  <si>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</si>
  <si>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</si>
  <si>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</si>
  <si>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</si>
  <si>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</si>
  <si>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</si>
  <si>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</si>
  <si>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</si>
  <si>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</si>
  <si>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</si>
  <si>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</si>
  <si>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</si>
  <si>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</si>
  <si>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</si>
  <si>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</si>
  <si>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</si>
  <si>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</si>
  <si>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</si>
  <si>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</si>
  <si>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</si>
  <si>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</si>
  <si>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</si>
  <si>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</si>
  <si>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</si>
  <si>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</si>
  <si>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</si>
  <si>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</si>
  <si>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</si>
  <si>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</si>
  <si>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</si>
  <si>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</si>
  <si>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</si>
  <si>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</si>
  <si>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</si>
  <si>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</si>
  <si>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</si>
  <si>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</si>
  <si>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</si>
  <si>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</si>
  <si>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</si>
  <si>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</si>
  <si>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</si>
  <si>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</si>
  <si>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</si>
  <si>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</si>
  <si>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</si>
  <si>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</si>
  <si>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</si>
  <si>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</si>
  <si>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</si>
  <si>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</si>
  <si>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</si>
  <si>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</si>
  <si>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</si>
  <si>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</si>
  <si>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</si>
  <si>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</si>
  <si>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</si>
  <si>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</si>
  <si>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</si>
  <si>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</si>
  <si>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</si>
  <si>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</si>
  <si>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</si>
  <si>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</si>
  <si>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</si>
  <si>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</si>
  <si>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</si>
  <si>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</si>
  <si>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</si>
  <si>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</si>
  <si>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</si>
  <si>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</si>
  <si>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</si>
  <si>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</si>
  <si>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</si>
  <si>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</si>
  <si>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</si>
  <si>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</si>
  <si>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</si>
  <si>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</si>
  <si>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</si>
  <si>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</si>
  <si>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</si>
  <si>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</si>
  <si>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</si>
  <si>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</si>
  <si>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</si>
  <si>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</si>
  <si>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</si>
  <si>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</si>
  <si>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</si>
  <si>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</si>
  <si>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</si>
  <si>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</si>
  <si>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</si>
  <si>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</si>
  <si>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</si>
  <si>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</si>
  <si>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</si>
  <si>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</si>
  <si>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</si>
  <si>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</si>
  <si>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</si>
  <si>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</si>
  <si>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</si>
  <si>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</si>
  <si>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</si>
  <si>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</si>
  <si>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</si>
  <si>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</si>
  <si>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</si>
  <si>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</si>
  <si>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</si>
  <si>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</si>
  <si>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</si>
  <si>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</si>
  <si>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</si>
  <si>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</si>
  <si>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</si>
  <si>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</si>
  <si>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</si>
  <si>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</si>
  <si>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</si>
  <si>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</si>
  <si>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</si>
  <si>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</si>
  <si>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</si>
  <si>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</si>
  <si>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</si>
  <si>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</si>
  <si>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</si>
  <si>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</si>
  <si>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</si>
  <si>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</si>
  <si>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</si>
  <si>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</si>
  <si>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</si>
  <si>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</si>
  <si>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</si>
  <si>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</si>
  <si>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</si>
  <si>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</si>
  <si>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</si>
  <si>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</si>
  <si>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</si>
  <si>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</si>
  <si>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</si>
  <si>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</si>
  <si>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</si>
  <si>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</si>
  <si>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</si>
  <si>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</si>
  <si>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</si>
  <si>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</si>
  <si>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</si>
  <si>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</si>
  <si>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</si>
  <si>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</si>
  <si>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</si>
  <si>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</si>
  <si>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</si>
  <si>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</si>
  <si>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</si>
  <si>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</si>
  <si>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</si>
  <si>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</si>
  <si>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</si>
  <si>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</si>
  <si>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</si>
  <si>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</si>
  <si>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</si>
  <si>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</si>
  <si>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</si>
  <si>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</si>
  <si>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</si>
  <si>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</si>
  <si>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</si>
  <si>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</si>
  <si>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</si>
  <si>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</si>
  <si>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</si>
  <si>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</si>
  <si>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</si>
  <si>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</si>
  <si>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</si>
  <si>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</si>
  <si>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</si>
  <si>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</si>
  <si>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</si>
  <si>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</si>
  <si>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</si>
  <si>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</si>
  <si>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</si>
  <si>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</si>
  <si>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</si>
  <si>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</si>
  <si>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</si>
  <si>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</si>
  <si>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</si>
  <si>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</si>
  <si>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</si>
  <si>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</si>
  <si>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</si>
  <si>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</si>
  <si>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</si>
  <si>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</si>
  <si>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</si>
  <si>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</si>
  <si>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</si>
  <si>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</si>
  <si>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</si>
  <si>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</si>
  <si>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</si>
  <si>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</si>
  <si>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</si>
  <si>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</si>
  <si>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</si>
  <si>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</si>
  <si>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</si>
  <si>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</si>
  <si>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</si>
  <si>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</si>
  <si>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</si>
  <si>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</si>
  <si>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</si>
  <si>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</si>
  <si>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</si>
  <si>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</si>
  <si>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</si>
  <si>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</si>
  <si>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</si>
  <si>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</si>
  <si>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</si>
  <si>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</si>
  <si>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</si>
  <si>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</si>
  <si>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</si>
  <si>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</si>
  <si>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</si>
  <si>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</si>
  <si>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</si>
  <si>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</si>
  <si>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</si>
  <si>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</si>
  <si>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</si>
  <si>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</si>
  <si>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</si>
  <si>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</si>
  <si>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</si>
  <si>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</si>
  <si>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</si>
  <si>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</si>
  <si>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</si>
  <si>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</si>
  <si>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</si>
  <si>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</si>
  <si>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</si>
  <si>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</si>
  <si>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</si>
  <si>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</si>
  <si>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</si>
  <si>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</si>
  <si>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</si>
  <si>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</si>
  <si>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</si>
  <si>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</si>
  <si>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</si>
  <si>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</si>
  <si>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</si>
  <si>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</si>
  <si>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</si>
  <si>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</si>
  <si>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</si>
  <si>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</si>
  <si>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</si>
  <si>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</si>
  <si>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</si>
  <si>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</si>
  <si>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</si>
  <si>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</si>
  <si>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</si>
  <si>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</si>
  <si>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</si>
  <si>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</si>
  <si>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</si>
  <si>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</si>
  <si>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</si>
  <si>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</si>
  <si>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</si>
  <si>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</si>
  <si>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</si>
  <si>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</si>
  <si>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</si>
  <si>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</si>
  <si>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</si>
  <si>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</si>
  <si>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</si>
  <si>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</si>
  <si>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</si>
  <si>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</si>
  <si>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</si>
  <si>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</si>
  <si>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</si>
  <si>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</si>
  <si>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</si>
  <si>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</si>
  <si>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</si>
  <si>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</si>
  <si>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</si>
  <si>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</si>
  <si>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</si>
  <si>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</si>
  <si>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</si>
  <si>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</si>
  <si>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</si>
  <si>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</si>
  <si>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</si>
  <si>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</si>
  <si>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</si>
  <si>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</si>
  <si>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</si>
  <si>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</si>
  <si>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</si>
  <si>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</si>
  <si>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</si>
  <si>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</si>
  <si>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</si>
  <si>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</si>
  <si>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</si>
  <si>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</si>
  <si>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</si>
  <si>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</si>
  <si>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</si>
  <si>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</si>
  <si>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</si>
  <si>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</si>
  <si>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</si>
  <si>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</si>
  <si>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</si>
  <si>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</si>
  <si>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</si>
  <si>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</si>
  <si>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</si>
  <si>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</si>
  <si>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</si>
  <si>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</si>
  <si>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</si>
  <si>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</si>
  <si>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</si>
  <si>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</si>
  <si>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</si>
  <si>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</si>
  <si>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</si>
  <si>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</si>
  <si>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</si>
  <si>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</si>
  <si>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</si>
  <si>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</si>
  <si>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</si>
  <si>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</si>
  <si>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</si>
  <si>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</si>
  <si>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</si>
  <si>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</si>
  <si>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</si>
  <si>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</si>
  <si>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</si>
  <si>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</si>
  <si>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</si>
  <si>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</si>
  <si>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</si>
  <si>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</si>
  <si>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</si>
  <si>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</si>
  <si>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</si>
  <si>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</si>
  <si>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</si>
  <si>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</si>
  <si>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</si>
  <si>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</si>
  <si>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</si>
  <si>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</si>
  <si>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</si>
  <si>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</si>
  <si>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</si>
  <si>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</si>
  <si>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</si>
  <si>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</si>
  <si>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</si>
  <si>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</si>
  <si>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</si>
  <si>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</si>
  <si>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</si>
  <si>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</si>
  <si>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</si>
  <si>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</si>
  <si>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</si>
  <si>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</si>
  <si>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</si>
  <si>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</si>
  <si>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</si>
  <si>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</si>
  <si>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</si>
  <si>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</si>
  <si>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</si>
  <si>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</si>
  <si>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</si>
  <si>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</si>
  <si>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</si>
  <si>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</si>
  <si>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</si>
  <si>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</si>
  <si>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</si>
  <si>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</si>
  <si>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</si>
  <si>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</si>
  <si>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</si>
  <si>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</si>
  <si>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</si>
  <si>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</si>
  <si>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</si>
  <si>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</si>
  <si>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</si>
  <si>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</si>
  <si>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</si>
  <si>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</si>
  <si>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</si>
  <si>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</si>
  <si>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</si>
  <si>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</si>
  <si>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</si>
  <si>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</si>
  <si>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</si>
  <si>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</si>
  <si>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</si>
  <si>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</si>
  <si>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</si>
  <si>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</si>
  <si>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</si>
  <si>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</si>
  <si>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</si>
  <si>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</si>
  <si>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</si>
  <si>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</si>
  <si>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</si>
  <si>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</si>
  <si>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</si>
  <si>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</si>
  <si>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</si>
  <si>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</si>
  <si>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</si>
  <si>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</si>
  <si>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</si>
  <si>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</si>
  <si>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</si>
  <si>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</si>
  <si>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</si>
  <si>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</si>
  <si>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</si>
  <si>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</si>
  <si>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</si>
  <si>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</si>
  <si>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</si>
  <si>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</si>
  <si>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</si>
  <si>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</si>
  <si>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</si>
  <si>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</si>
  <si>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</si>
  <si>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</si>
  <si>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</si>
  <si>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</si>
  <si>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</si>
  <si>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</si>
  <si>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</si>
  <si>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</si>
  <si>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</si>
  <si>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</si>
  <si>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</si>
  <si>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</si>
  <si>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</si>
  <si>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</si>
  <si>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</si>
  <si>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</si>
  <si>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</si>
  <si>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</si>
  <si>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</si>
  <si>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</si>
  <si>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</si>
  <si>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</si>
  <si>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</si>
  <si>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</si>
  <si>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</si>
  <si>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</si>
  <si>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</si>
  <si>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</si>
  <si>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</si>
  <si>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</si>
  <si>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</si>
  <si>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</si>
  <si>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</si>
  <si>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</si>
  <si>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</si>
  <si>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</si>
  <si>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</si>
  <si>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</si>
  <si>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</si>
  <si>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</si>
  <si>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</si>
  <si>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</si>
  <si>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</si>
  <si>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</si>
  <si>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</si>
  <si>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</si>
  <si>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</si>
  <si>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</si>
  <si>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</si>
  <si>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</si>
  <si>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</si>
  <si>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</si>
  <si>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</si>
  <si>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</si>
  <si>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</si>
  <si>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</si>
  <si>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</si>
  <si>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</si>
  <si>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</si>
  <si>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</si>
  <si>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</si>
  <si>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</si>
  <si>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</si>
  <si>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</si>
  <si>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</si>
  <si>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</si>
  <si>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</si>
  <si>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</si>
  <si>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</si>
  <si>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</si>
  <si>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</si>
  <si>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</si>
  <si>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</si>
  <si>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</si>
  <si>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</si>
  <si>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</si>
  <si>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</si>
  <si>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</si>
  <si>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</si>
  <si>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</si>
  <si>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</si>
  <si>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</si>
  <si>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</si>
  <si>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</si>
  <si>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</si>
  <si>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</si>
  <si>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</si>
  <si>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</si>
  <si>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</si>
  <si>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</si>
  <si>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</si>
  <si>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</si>
  <si>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</si>
  <si>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</si>
  <si>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</si>
  <si>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</si>
  <si>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</si>
  <si>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</si>
  <si>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</si>
  <si>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</si>
  <si>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</si>
  <si>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</si>
  <si>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</si>
  <si>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</si>
  <si>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</si>
  <si>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</si>
  <si>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</si>
  <si>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</si>
  <si>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</si>
  <si>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</si>
  <si>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</si>
  <si>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</si>
  <si>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</si>
  <si>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</si>
  <si>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</si>
  <si>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</si>
  <si>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</si>
  <si>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</si>
  <si>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</si>
  <si>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</si>
  <si>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</si>
  <si>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</si>
  <si>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</si>
  <si>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</si>
  <si>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</si>
  <si>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</si>
  <si>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</si>
  <si>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</si>
  <si>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</si>
  <si>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</si>
  <si>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</si>
  <si>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</si>
  <si>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</si>
  <si>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</si>
  <si>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</si>
  <si>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</si>
  <si>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</si>
  <si>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</si>
  <si>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</si>
  <si>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</si>
  <si>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</si>
  <si>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</si>
  <si>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</si>
  <si>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</si>
  <si>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</si>
  <si>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</si>
  <si>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</si>
  <si>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</si>
  <si>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</si>
  <si>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</si>
  <si>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</si>
  <si>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</si>
  <si>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</si>
  <si>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</si>
  <si>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</si>
  <si>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</si>
  <si>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</si>
  <si>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</si>
  <si>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</si>
  <si>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</si>
  <si>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</si>
  <si>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</si>
  <si>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</si>
  <si>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</si>
  <si>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</si>
  <si>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</si>
  <si>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</si>
  <si>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</si>
  <si>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</si>
  <si>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</si>
  <si>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</si>
  <si>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</si>
  <si>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</si>
  <si>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</si>
  <si>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</si>
  <si>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</si>
  <si>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</si>
  <si>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</si>
  <si>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</si>
  <si>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</si>
  <si>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</si>
  <si>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</si>
  <si>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</si>
  <si>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</si>
  <si>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</si>
  <si>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</si>
  <si>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</si>
  <si>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</si>
  <si>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</si>
  <si>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</si>
  <si>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</si>
  <si>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</si>
  <si>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</si>
  <si>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</si>
  <si>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</si>
  <si>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</si>
  <si>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</si>
  <si>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</si>
  <si>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</si>
  <si>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</si>
  <si>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</si>
  <si>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</si>
  <si>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</si>
  <si>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</si>
  <si>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</si>
  <si>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</si>
  <si>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</si>
  <si>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</si>
  <si>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</si>
  <si>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</si>
  <si>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</si>
  <si>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</si>
  <si>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</si>
  <si>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</si>
  <si>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</si>
  <si>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</si>
  <si>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</si>
  <si>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</si>
  <si>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</si>
  <si>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</si>
  <si>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</si>
  <si>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</si>
  <si>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</si>
  <si>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</si>
  <si>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</si>
  <si>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</si>
  <si>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</si>
  <si>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</si>
  <si>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</si>
  <si>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</si>
  <si>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</si>
  <si>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</si>
  <si>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</si>
  <si>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</si>
  <si>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</si>
  <si>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</si>
  <si>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</si>
  <si>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</si>
  <si>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</si>
  <si>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</si>
  <si>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</si>
  <si>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</si>
  <si>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</si>
  <si>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</si>
  <si>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</si>
  <si>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</si>
  <si>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</si>
  <si>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</si>
  <si>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</si>
  <si>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</si>
  <si>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</si>
  <si>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</si>
  <si>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</si>
  <si>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</si>
  <si>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</si>
  <si>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</si>
  <si>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</si>
  <si>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</si>
  <si>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</si>
  <si>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</si>
  <si>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</si>
  <si>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</si>
  <si>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</si>
  <si>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</si>
  <si>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</si>
  <si>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</si>
  <si>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</si>
  <si>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</si>
  <si>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</si>
  <si>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</si>
  <si>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</si>
  <si>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</si>
  <si>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</si>
  <si>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</si>
  <si>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</si>
  <si>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</si>
  <si>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</si>
  <si>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</si>
  <si>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</si>
  <si>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</si>
  <si>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</si>
  <si>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</si>
  <si>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</si>
  <si>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</si>
  <si>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</si>
  <si>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</si>
  <si>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</si>
  <si>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</si>
  <si>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</si>
  <si>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</si>
  <si>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</si>
  <si>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</si>
  <si>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</si>
  <si>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</si>
  <si>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</si>
  <si>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</si>
  <si>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</si>
  <si>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</si>
  <si>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</si>
  <si>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</si>
  <si>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</si>
  <si>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</si>
  <si>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</si>
  <si>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</si>
  <si>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</si>
  <si>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</si>
  <si>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</si>
  <si>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</si>
  <si>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</si>
  <si>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</si>
  <si>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</si>
  <si>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</si>
  <si>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</si>
  <si>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</si>
  <si>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</si>
  <si>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</si>
  <si>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</si>
  <si>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</si>
  <si>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</si>
  <si>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</si>
  <si>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</si>
  <si>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</si>
  <si>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</si>
  <si>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</si>
  <si>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</si>
  <si>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</si>
  <si>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</si>
  <si>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</si>
  <si>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</si>
  <si>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</si>
  <si>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</si>
  <si>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</si>
  <si>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</si>
  <si>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</si>
  <si>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</si>
  <si>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</si>
  <si>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</si>
  <si>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</si>
  <si>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</si>
  <si>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</si>
  <si>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</si>
  <si>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</si>
  <si>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</si>
  <si>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</si>
  <si>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</si>
  <si>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</si>
  <si>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</si>
  <si>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</si>
  <si>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</si>
  <si>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</si>
  <si>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</si>
  <si>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</si>
  <si>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</si>
  <si>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</si>
  <si>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</si>
  <si>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</si>
  <si>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</si>
  <si>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</si>
  <si>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</si>
  <si>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</si>
  <si>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</si>
  <si>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</si>
  <si>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</si>
  <si>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</si>
  <si>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</si>
  <si>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</si>
  <si>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</si>
  <si>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</si>
  <si>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</si>
  <si>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</si>
  <si>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</si>
  <si>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</si>
  <si>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</si>
  <si>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</si>
  <si>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</si>
  <si>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</si>
  <si>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</si>
  <si>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</si>
  <si>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</si>
  <si>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</si>
  <si>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</si>
  <si>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</si>
  <si>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</si>
  <si>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</si>
  <si>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</si>
  <si>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</si>
  <si>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</si>
  <si>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</si>
  <si>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</si>
  <si>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</si>
  <si>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</si>
  <si>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</si>
  <si>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</si>
  <si>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</si>
  <si>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</si>
  <si>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</si>
  <si>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</si>
  <si>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</si>
  <si>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</si>
  <si>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</si>
  <si>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</si>
  <si>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</si>
  <si>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</si>
  <si>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</si>
  <si>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</si>
  <si>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</si>
  <si>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</si>
  <si>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</si>
  <si>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</si>
  <si>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</si>
  <si>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</si>
  <si>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</si>
  <si>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</si>
  <si>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</si>
  <si>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</si>
  <si>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</si>
  <si>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</si>
  <si>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</si>
  <si>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</si>
  <si>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</si>
  <si>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</si>
  <si>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</si>
  <si>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</si>
  <si>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</si>
  <si>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</si>
  <si>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</si>
  <si>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</si>
  <si>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</si>
  <si>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</si>
  <si>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</si>
  <si>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</si>
  <si>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</si>
  <si>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</si>
  <si>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</si>
  <si>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</si>
  <si>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</si>
  <si>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</si>
  <si>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</si>
  <si>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</si>
  <si>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</si>
  <si>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</si>
  <si>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</si>
  <si>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</si>
  <si>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</si>
  <si>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</si>
  <si>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</si>
  <si>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</si>
  <si>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</si>
  <si>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</si>
  <si>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</si>
  <si>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</si>
  <si>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</si>
  <si>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</si>
  <si>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</si>
  <si>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</si>
  <si>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</si>
  <si>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</si>
  <si>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</si>
  <si>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</si>
  <si>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</si>
  <si>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</si>
  <si>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</si>
  <si>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</si>
  <si>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</si>
  <si>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</si>
  <si>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</si>
  <si>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</si>
  <si>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</si>
  <si>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</si>
  <si>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</si>
  <si>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</si>
  <si>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</si>
  <si>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</si>
  <si>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</si>
  <si>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</si>
  <si>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</si>
  <si>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</si>
  <si>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</si>
  <si>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</si>
  <si>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</si>
  <si>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</si>
  <si>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</si>
  <si>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</si>
  <si>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</si>
  <si>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</si>
  <si>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</si>
  <si>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</si>
  <si>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</si>
  <si>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</si>
  <si>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</si>
  <si>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</si>
  <si>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</si>
  <si>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</si>
  <si>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</si>
  <si>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</si>
  <si>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</si>
  <si>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</si>
  <si>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</si>
  <si>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</si>
  <si>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</si>
  <si>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</si>
  <si>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</si>
  <si>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</si>
  <si>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</si>
  <si>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</si>
  <si>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</si>
  <si>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</si>
  <si>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</si>
  <si>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</si>
  <si>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</si>
  <si>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</si>
  <si>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</si>
  <si>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</si>
  <si>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</si>
  <si>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</si>
  <si>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</si>
  <si>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</si>
  <si>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</si>
  <si>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</si>
  <si>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</si>
  <si>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</si>
  <si>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</si>
  <si>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</si>
  <si>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</si>
  <si>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</si>
  <si>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</si>
  <si>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</si>
  <si>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</si>
  <si>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</si>
  <si>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</si>
  <si>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</si>
  <si>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</si>
  <si>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</si>
  <si>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</si>
  <si>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</si>
  <si>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</si>
  <si>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</si>
  <si>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</si>
  <si>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</si>
  <si>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</si>
  <si>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</si>
  <si>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</si>
  <si>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</si>
  <si>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</si>
  <si>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</si>
  <si>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</si>
  <si>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</si>
  <si>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</si>
  <si>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</si>
  <si>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</si>
  <si>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</si>
  <si>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</si>
  <si>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</si>
  <si>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</si>
  <si>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</si>
  <si>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</si>
  <si>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</si>
  <si>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</si>
  <si>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</si>
  <si>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</si>
  <si>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</si>
  <si>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</si>
  <si>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</si>
  <si>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</si>
  <si>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</si>
  <si>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</si>
  <si>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</si>
  <si>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</si>
  <si>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</si>
  <si>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</si>
  <si>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</si>
  <si>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</si>
  <si>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</si>
  <si>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</si>
  <si>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</si>
  <si>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</si>
  <si>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</si>
  <si>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</si>
  <si>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</si>
  <si>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</si>
  <si>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</si>
  <si>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</si>
  <si>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</si>
  <si>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</si>
  <si>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</si>
  <si>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</si>
  <si>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</si>
  <si>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</si>
  <si>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</si>
  <si>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</si>
  <si>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</si>
  <si>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</si>
  <si>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</si>
  <si>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</si>
  <si>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</si>
  <si>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</si>
  <si>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</si>
  <si>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</si>
  <si>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</si>
  <si>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</si>
  <si>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</si>
  <si>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</si>
  <si>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</si>
  <si>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</si>
  <si>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</si>
  <si>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</si>
  <si>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</si>
  <si>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</si>
  <si>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</si>
  <si>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</si>
  <si>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</si>
  <si>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</si>
  <si>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</si>
  <si>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</si>
  <si>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</si>
  <si>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</si>
  <si>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</si>
  <si>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</si>
  <si>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</si>
  <si>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</si>
  <si>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</si>
  <si>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</si>
  <si>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</si>
  <si>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</si>
  <si>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</si>
  <si>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</si>
  <si>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</si>
  <si>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</si>
  <si>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</si>
  <si>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</si>
  <si>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</si>
  <si>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</si>
  <si>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</si>
  <si>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</si>
  <si>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</si>
  <si>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</si>
  <si>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</si>
  <si>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</si>
  <si>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</si>
  <si>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</si>
  <si>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</si>
  <si>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</si>
  <si>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</si>
  <si>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</si>
  <si>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</si>
  <si>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</si>
  <si>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</si>
  <si>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</si>
  <si>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</si>
  <si>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</si>
  <si>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</si>
  <si>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</si>
  <si>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</si>
  <si>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</si>
  <si>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</si>
  <si>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</si>
  <si>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</si>
  <si>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</si>
  <si>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</si>
  <si>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</si>
  <si>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</si>
  <si>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</si>
  <si>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</si>
  <si>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</si>
  <si>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</si>
  <si>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</si>
  <si>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</si>
  <si>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</si>
  <si>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</si>
  <si>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</si>
  <si>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</si>
  <si>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</si>
  <si>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</si>
  <si>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</si>
  <si>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</si>
  <si>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</si>
  <si>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</si>
  <si>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</si>
  <si>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</si>
  <si>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</si>
  <si>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</si>
  <si>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</si>
  <si>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</si>
  <si>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</si>
  <si>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</si>
  <si>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</si>
  <si>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</si>
  <si>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</si>
  <si>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</si>
  <si>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</si>
  <si>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</si>
  <si>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</si>
  <si>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</si>
  <si>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</si>
  <si>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</si>
  <si>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</si>
  <si>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</si>
  <si>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</si>
  <si>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</si>
  <si>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</si>
  <si>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</si>
  <si>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</si>
  <si>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</si>
  <si>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</si>
  <si>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</si>
  <si>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</si>
  <si>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</si>
  <si>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</si>
  <si>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</si>
  <si>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</si>
  <si>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</si>
  <si>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</si>
  <si>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</si>
  <si>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</si>
  <si>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</si>
  <si>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</si>
  <si>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</si>
  <si>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</si>
  <si>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</si>
  <si>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</si>
  <si>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</si>
  <si>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</si>
  <si>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</si>
  <si>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</si>
  <si>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</si>
  <si>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</si>
  <si>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</si>
  <si>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</si>
  <si>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</si>
  <si>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</si>
  <si>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</si>
  <si>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</si>
  <si>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</si>
  <si>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</si>
  <si>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</si>
  <si>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</si>
  <si>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</si>
  <si>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</si>
  <si>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</si>
  <si>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</si>
  <si>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</si>
  <si>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</si>
  <si>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</si>
  <si>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</si>
  <si>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</si>
  <si>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</si>
  <si>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</si>
  <si>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</si>
  <si>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</si>
  <si>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</si>
  <si>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</si>
  <si>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</si>
  <si>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</si>
  <si>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</si>
  <si>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</si>
  <si>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</si>
  <si>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</si>
  <si>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</si>
  <si>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</si>
  <si>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</si>
  <si>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</si>
  <si>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</si>
  <si>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</si>
  <si>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</si>
  <si>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</si>
  <si>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</si>
  <si>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</si>
  <si>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</si>
  <si>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</si>
  <si>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</si>
  <si>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</si>
  <si>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</si>
  <si>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</si>
  <si>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</si>
  <si>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</si>
  <si>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</si>
  <si>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</si>
  <si>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</si>
  <si>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</si>
  <si>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</si>
  <si>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</si>
  <si>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</si>
  <si>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</si>
  <si>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</si>
  <si>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</si>
  <si>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</si>
  <si>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</si>
  <si>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</si>
  <si>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</si>
  <si>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</si>
  <si>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</si>
  <si>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</si>
  <si>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</si>
  <si>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</si>
  <si>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</si>
  <si>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</si>
  <si>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</si>
  <si>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</si>
  <si>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</si>
  <si>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</si>
  <si>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</si>
  <si>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</si>
  <si>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</si>
  <si>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</si>
  <si>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</si>
  <si>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</si>
  <si>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</si>
  <si>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</si>
  <si>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</si>
  <si>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</si>
  <si>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</si>
  <si>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</si>
  <si>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</si>
  <si>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</si>
  <si>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</si>
  <si>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</si>
  <si>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</si>
  <si>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</si>
  <si>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</si>
  <si>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</si>
  <si>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</si>
  <si>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</si>
  <si>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</si>
  <si>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</si>
  <si>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</si>
  <si>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</si>
  <si>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</si>
  <si>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</si>
  <si>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</si>
  <si>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</si>
  <si>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</si>
  <si>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</si>
  <si>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</si>
  <si>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</si>
  <si>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</si>
  <si>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</si>
  <si>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</si>
  <si>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</si>
  <si>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</si>
  <si>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</si>
  <si>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</si>
  <si>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</si>
  <si>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</si>
  <si>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</si>
  <si>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</si>
  <si>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</si>
  <si>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</si>
  <si>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</si>
  <si>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</si>
  <si>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</si>
  <si>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</si>
  <si>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</si>
  <si>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</si>
  <si>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</si>
  <si>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</si>
  <si>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</si>
  <si>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</si>
  <si>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</si>
  <si>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</si>
  <si>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</si>
  <si>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</si>
  <si>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</si>
  <si>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</si>
  <si>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</si>
  <si>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</si>
  <si>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</si>
  <si>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</si>
  <si>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</si>
  <si>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</si>
  <si>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</si>
  <si>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</si>
  <si>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</si>
  <si>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</si>
  <si>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</si>
  <si>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</si>
  <si>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</si>
  <si>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</si>
  <si>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</si>
  <si>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</si>
  <si>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</si>
  <si>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</si>
  <si>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</si>
  <si>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</si>
  <si>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</si>
  <si>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</si>
  <si>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</si>
  <si>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</si>
  <si>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</si>
  <si>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</si>
  <si>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</si>
  <si>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</si>
  <si>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</si>
  <si>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</si>
  <si>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</si>
  <si>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</si>
  <si>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</si>
  <si>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</si>
  <si>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</si>
  <si>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</si>
  <si>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</si>
  <si>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</si>
  <si>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</si>
  <si>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</si>
  <si>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</si>
  <si>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</si>
  <si>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</si>
  <si>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</si>
  <si>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</si>
  <si>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</si>
  <si>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</si>
  <si>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</si>
  <si>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</si>
  <si>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</si>
  <si>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</si>
  <si>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</si>
  <si>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</si>
  <si>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</si>
  <si>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</si>
  <si>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</si>
  <si>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</si>
  <si>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</si>
  <si>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</si>
  <si>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</si>
  <si>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</si>
  <si>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</si>
  <si>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</si>
  <si>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</si>
  <si>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</si>
  <si>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</si>
  <si>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</si>
  <si>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</si>
  <si>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</si>
  <si>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</si>
  <si>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</si>
  <si>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</si>
  <si>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</si>
  <si>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</si>
  <si>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</si>
  <si>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</si>
  <si>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</si>
  <si>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</si>
  <si>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</si>
  <si>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</si>
  <si>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</si>
  <si>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</si>
  <si>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</si>
  <si>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</si>
  <si>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</si>
  <si>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</si>
  <si>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</si>
  <si>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</si>
  <si>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</si>
  <si>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</si>
  <si>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</si>
  <si>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</si>
  <si>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</si>
  <si>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</si>
  <si>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</si>
  <si>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</si>
  <si>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</si>
  <si>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</si>
  <si>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</si>
  <si>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</si>
  <si>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</si>
  <si>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</si>
  <si>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</si>
  <si>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</si>
  <si>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</si>
  <si>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</si>
  <si>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</si>
  <si>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</si>
  <si>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</si>
  <si>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</si>
  <si>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</si>
  <si>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</si>
  <si>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</si>
  <si>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</si>
  <si>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</si>
  <si>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</si>
  <si>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</si>
  <si>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</si>
  <si>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</si>
  <si>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</si>
  <si>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</si>
  <si>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</si>
  <si>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</si>
  <si>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</si>
  <si>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</si>
  <si>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</si>
  <si>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</si>
  <si>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</si>
  <si>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</si>
  <si>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</si>
  <si>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</si>
  <si>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</si>
  <si>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</si>
  <si>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</si>
  <si>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</si>
  <si>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</si>
  <si>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</si>
  <si>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</si>
  <si>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</si>
  <si>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</si>
  <si>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</si>
  <si>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</si>
  <si>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</si>
  <si>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</si>
  <si>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</si>
  <si>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</si>
  <si>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</si>
  <si>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</si>
  <si>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</si>
  <si>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</si>
  <si>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</si>
  <si>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</si>
  <si>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</si>
  <si>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</si>
  <si>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</si>
  <si>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</si>
  <si>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</si>
  <si>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</si>
  <si>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</si>
  <si>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</si>
  <si>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</si>
  <si>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</si>
  <si>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</si>
  <si>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</si>
  <si>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</si>
  <si>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</si>
  <si>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</si>
  <si>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</si>
  <si>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</si>
  <si>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</si>
  <si>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</si>
  <si>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</si>
  <si>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</si>
  <si>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</si>
  <si>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</si>
  <si>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</si>
  <si>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</si>
  <si>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</si>
  <si>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</si>
  <si>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</si>
  <si>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</si>
  <si>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</si>
  <si>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</si>
  <si>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</si>
  <si>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</si>
  <si>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</si>
  <si>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</si>
  <si>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</si>
  <si>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</si>
  <si>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</si>
  <si>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</si>
  <si>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</si>
  <si>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</si>
  <si>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</si>
  <si>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</si>
  <si>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</si>
  <si>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</si>
  <si>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</si>
  <si>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</si>
  <si>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</si>
  <si>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</si>
  <si>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</si>
  <si>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</si>
  <si>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</si>
  <si>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</si>
  <si>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</si>
  <si>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</si>
  <si>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</si>
  <si>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</si>
  <si>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</si>
  <si>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</si>
  <si>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</si>
  <si>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</si>
  <si>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</si>
  <si>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</si>
  <si>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</si>
  <si>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</si>
  <si>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</si>
  <si>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</si>
  <si>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</si>
  <si>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</si>
  <si>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</si>
  <si>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</si>
  <si>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</si>
  <si>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</si>
  <si>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</si>
  <si>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</si>
  <si>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</si>
  <si>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</si>
  <si>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</si>
  <si>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</si>
  <si>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</si>
  <si>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</si>
  <si>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</si>
  <si>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</si>
  <si>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</si>
  <si>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</si>
  <si>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</si>
  <si>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</si>
  <si>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</si>
  <si>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</si>
  <si>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</si>
  <si>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</si>
  <si>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</si>
  <si>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</si>
  <si>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</si>
  <si>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</si>
  <si>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</si>
  <si>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</si>
  <si>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</si>
  <si>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</si>
  <si>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</si>
  <si>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</si>
  <si>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</si>
  <si>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</si>
  <si>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</si>
  <si>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</si>
  <si>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</si>
  <si>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</si>
  <si>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</si>
  <si>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</si>
  <si>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</si>
  <si>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</si>
  <si>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</si>
  <si>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</si>
  <si>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</si>
  <si>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</si>
  <si>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</si>
  <si>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</si>
  <si>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</si>
  <si>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</si>
  <si>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</si>
  <si>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</si>
  <si>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</si>
  <si>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</si>
  <si>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</si>
  <si>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</si>
  <si>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</si>
  <si>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</si>
  <si>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</si>
  <si>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</si>
  <si>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</si>
  <si>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</si>
  <si>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</si>
  <si>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</si>
  <si>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</si>
  <si>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</si>
  <si>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</si>
  <si>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</si>
  <si>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</si>
  <si>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</si>
  <si>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</si>
  <si>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</si>
  <si>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</si>
  <si>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</si>
  <si>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</si>
  <si>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</si>
  <si>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</si>
  <si>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</si>
  <si>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</si>
  <si>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</si>
  <si>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</si>
  <si>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</si>
  <si>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</si>
  <si>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</si>
  <si>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</si>
  <si>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</si>
  <si>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</si>
  <si>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</si>
  <si>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</si>
  <si>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</si>
  <si>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</si>
  <si>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</si>
  <si>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</si>
  <si>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</si>
  <si>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</si>
  <si>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</si>
  <si>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</si>
  <si>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</si>
  <si>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</si>
  <si>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</si>
  <si>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</si>
  <si>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</si>
  <si>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</si>
  <si>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</si>
  <si>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</si>
  <si>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</si>
  <si>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</si>
  <si>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</si>
  <si>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</si>
  <si>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</si>
  <si>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</si>
  <si>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</si>
  <si>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</si>
  <si>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</si>
  <si>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</si>
  <si>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</si>
  <si>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</si>
  <si>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</si>
  <si>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</si>
  <si>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</si>
  <si>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</si>
  <si>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</si>
  <si>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</si>
  <si>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</si>
  <si>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</si>
  <si>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</si>
  <si>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</si>
  <si>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</si>
  <si>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</si>
  <si>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</si>
  <si>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</si>
  <si>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</si>
  <si>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</si>
  <si>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</si>
  <si>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</si>
  <si>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</si>
  <si>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</si>
  <si>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</si>
  <si>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</si>
  <si>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</si>
  <si>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</si>
  <si>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</si>
  <si>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</si>
  <si>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</si>
  <si>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</si>
  <si>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</si>
  <si>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</si>
  <si>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</si>
  <si>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</si>
  <si>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</si>
  <si>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</si>
  <si>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</si>
  <si>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</si>
  <si>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</si>
  <si>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</si>
  <si>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</si>
  <si>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</si>
  <si>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</si>
  <si>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</si>
  <si>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</si>
  <si>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</si>
  <si>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</si>
  <si>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</si>
  <si>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</si>
  <si>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</si>
  <si>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</si>
  <si>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</si>
  <si>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</si>
  <si>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</si>
  <si>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</si>
  <si>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</si>
  <si>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</si>
  <si>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</si>
  <si>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</si>
  <si>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</si>
  <si>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</si>
  <si>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</si>
  <si>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</si>
  <si>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</si>
  <si>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</si>
  <si>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</si>
  <si>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</si>
  <si>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</si>
  <si>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</si>
  <si>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</si>
  <si>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</si>
  <si>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</si>
  <si>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</si>
  <si>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</si>
  <si>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</si>
  <si>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</si>
  <si>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</si>
  <si>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</si>
  <si>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</si>
  <si>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</si>
  <si>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</si>
  <si>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</si>
  <si>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</si>
  <si>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</si>
  <si>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</si>
  <si>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</si>
  <si>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</si>
  <si>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</si>
  <si>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</si>
  <si>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</si>
  <si>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</si>
  <si>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</si>
  <si>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</si>
  <si>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</si>
  <si>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</si>
  <si>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</si>
  <si>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</si>
  <si>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</si>
  <si>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</si>
  <si>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</si>
  <si>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</si>
  <si>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</si>
  <si>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</si>
  <si>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</si>
  <si>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</si>
  <si>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</si>
  <si>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</si>
  <si>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</si>
  <si>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</si>
  <si>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</si>
  <si>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</si>
  <si>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</si>
  <si>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</si>
  <si>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</si>
  <si>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</si>
  <si>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</si>
  <si>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</si>
  <si>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</si>
  <si>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</si>
  <si>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</si>
  <si>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</si>
  <si>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</si>
  <si>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</si>
  <si>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</si>
  <si>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</si>
  <si>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</si>
  <si>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</si>
  <si>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</si>
  <si>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</si>
  <si>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</si>
  <si>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</si>
  <si>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</si>
  <si>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</si>
  <si>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</si>
  <si>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</si>
  <si>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</si>
  <si>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</si>
  <si>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</si>
  <si>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</si>
  <si>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</si>
  <si>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</si>
  <si>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</si>
  <si>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</si>
  <si>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</si>
  <si>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</si>
  <si>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</si>
  <si>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</si>
  <si>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</si>
  <si>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</si>
  <si>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</si>
  <si>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</si>
  <si>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</si>
  <si>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</si>
  <si>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</si>
  <si>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</si>
  <si>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</si>
  <si>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</si>
  <si>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</si>
  <si>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</si>
  <si>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</si>
  <si>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</si>
  <si>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</si>
  <si>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</si>
  <si>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</si>
  <si>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</si>
  <si>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</si>
  <si>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</si>
  <si>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</si>
  <si>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</si>
  <si>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</si>
  <si>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</si>
  <si>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</si>
  <si>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</si>
  <si>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</si>
  <si>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</si>
  <si>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</si>
  <si>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</si>
  <si>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</si>
  <si>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</si>
  <si>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</si>
  <si>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</si>
  <si>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</si>
  <si>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</si>
  <si>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</si>
  <si>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</si>
  <si>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</si>
  <si>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</si>
  <si>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</si>
  <si>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</si>
  <si>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</si>
  <si>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</si>
  <si>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</si>
  <si>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</si>
  <si>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</si>
  <si>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</si>
  <si>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</si>
  <si>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</si>
  <si>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</si>
  <si>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</si>
  <si>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</si>
  <si>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</si>
  <si>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</si>
  <si>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</si>
  <si>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</si>
  <si>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</si>
  <si>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</si>
  <si>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</si>
  <si>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</si>
  <si>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</si>
  <si>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</si>
  <si>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</si>
  <si>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</si>
  <si>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</si>
  <si>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</si>
  <si>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</si>
  <si>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</si>
  <si>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</si>
  <si>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</si>
  <si>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</si>
  <si>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</si>
  <si>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</si>
  <si>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</si>
  <si>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</si>
  <si>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</si>
  <si>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</si>
  <si>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</si>
  <si>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</si>
  <si>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</si>
  <si>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</si>
  <si>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</si>
  <si>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</si>
  <si>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</si>
  <si>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</si>
  <si>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</si>
  <si>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</si>
  <si>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</si>
  <si>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</si>
  <si>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</si>
  <si>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</si>
  <si>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</si>
  <si>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</si>
  <si>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</si>
  <si>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</si>
  <si>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</si>
  <si>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</si>
  <si>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</si>
  <si>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</si>
  <si>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</si>
  <si>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</si>
  <si>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</si>
  <si>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</si>
  <si>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</si>
  <si>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</si>
  <si>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</si>
  <si>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</si>
  <si>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</si>
  <si>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</si>
  <si>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</si>
  <si>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</si>
  <si>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</si>
  <si>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</si>
  <si>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</si>
  <si>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</si>
  <si>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</si>
  <si>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</si>
  <si>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</si>
  <si>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</si>
  <si>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</si>
  <si>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</si>
  <si>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</si>
  <si>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</si>
  <si>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</si>
  <si>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</si>
  <si>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</si>
  <si>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</si>
  <si>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</si>
  <si>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</si>
  <si>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</si>
  <si>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</si>
  <si>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</si>
  <si>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</si>
  <si>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</si>
  <si>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</si>
  <si>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</si>
  <si>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</si>
  <si>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</si>
  <si>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</si>
  <si>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</si>
  <si>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</si>
  <si>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</si>
  <si>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</si>
  <si>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</si>
  <si>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</si>
  <si>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</si>
  <si>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</si>
  <si>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</si>
  <si>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</si>
  <si>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</si>
  <si>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</si>
  <si>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</si>
  <si>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</si>
  <si>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</si>
  <si>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</si>
  <si>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</si>
  <si>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</si>
  <si>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</si>
  <si>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</si>
  <si>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</si>
  <si>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</si>
  <si>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</si>
  <si>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</si>
  <si>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</si>
  <si>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</si>
  <si>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</si>
  <si>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</si>
  <si>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</si>
  <si>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</si>
  <si>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</si>
  <si>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</si>
  <si>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</si>
  <si>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</si>
  <si>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</si>
  <si>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</si>
  <si>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</si>
  <si>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</si>
  <si>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</si>
  <si>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</si>
  <si>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</si>
  <si>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</si>
  <si>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</si>
  <si>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</si>
  <si>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</si>
  <si>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</si>
  <si>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</si>
  <si>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</si>
  <si>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</si>
  <si>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</si>
  <si>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</si>
  <si>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</si>
  <si>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</si>
  <si>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</si>
  <si>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</si>
  <si>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</si>
  <si>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</si>
  <si>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</si>
  <si>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</si>
  <si>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</si>
  <si>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</si>
  <si>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</si>
  <si>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</si>
  <si>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</si>
  <si>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</si>
  <si>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</si>
  <si>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</si>
  <si>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</si>
  <si>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</si>
  <si>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</si>
  <si>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</si>
  <si>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</si>
  <si>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</si>
  <si>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</si>
  <si>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</si>
  <si>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</si>
  <si>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</si>
  <si>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</si>
  <si>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</si>
  <si>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</si>
  <si>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</si>
  <si>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</si>
  <si>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</si>
  <si>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</si>
  <si>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</si>
  <si>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</si>
  <si>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</si>
  <si>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</si>
  <si>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</si>
  <si>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</si>
  <si>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</si>
  <si>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</si>
  <si>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</si>
  <si>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</si>
  <si>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</si>
  <si>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</si>
  <si>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</si>
  <si>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</si>
  <si>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</si>
  <si>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</si>
  <si>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</si>
  <si>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</si>
  <si>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</si>
  <si>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</si>
  <si>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</si>
  <si>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</si>
  <si>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</si>
  <si>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</si>
  <si>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</si>
  <si>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</si>
  <si>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</si>
  <si>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</si>
  <si>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</si>
  <si>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</si>
  <si>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</si>
  <si>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</si>
  <si>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</si>
  <si>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</si>
  <si>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</si>
  <si>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</si>
  <si>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</si>
  <si>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</si>
  <si>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</si>
  <si>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</si>
  <si>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</si>
  <si>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</si>
  <si>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</si>
  <si>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</si>
  <si>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</si>
  <si>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</si>
  <si>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</si>
  <si>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</si>
  <si>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</si>
  <si>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</si>
  <si>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</si>
  <si>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</si>
  <si>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</si>
  <si>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</si>
  <si>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</si>
  <si>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</si>
  <si>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</si>
  <si>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</si>
  <si>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</si>
  <si>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</si>
  <si>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</si>
  <si>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</si>
  <si>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</si>
  <si>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</si>
  <si>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</si>
  <si>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</si>
  <si>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</si>
  <si>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</si>
  <si>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</si>
  <si>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</si>
  <si>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</si>
  <si>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</si>
  <si>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</si>
  <si>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</si>
  <si>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</si>
  <si>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</si>
  <si>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</si>
  <si>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</si>
  <si>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</si>
  <si>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</si>
  <si>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</si>
  <si>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</si>
  <si>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</si>
  <si>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</si>
  <si>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</si>
  <si>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</si>
  <si>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</si>
  <si>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</si>
  <si>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</si>
  <si>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</si>
  <si>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</si>
  <si>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</si>
  <si>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</si>
  <si>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</si>
  <si>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</si>
  <si>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</si>
  <si>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</si>
  <si>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</si>
  <si>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</si>
  <si>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</si>
  <si>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</si>
  <si>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</si>
  <si>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</si>
  <si>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</si>
  <si>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</si>
  <si>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</si>
  <si>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</si>
  <si>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</si>
  <si>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</si>
  <si>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</si>
  <si>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</si>
  <si>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</si>
  <si>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</si>
  <si>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</si>
  <si>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</si>
  <si>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</si>
  <si>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</si>
  <si>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</si>
  <si>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</si>
  <si>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</si>
  <si>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</si>
  <si>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</si>
  <si>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</si>
  <si>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</si>
  <si>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</si>
  <si>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</si>
  <si>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</si>
  <si>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</si>
  <si>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</si>
  <si>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</si>
  <si>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</si>
  <si>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</si>
  <si>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</si>
  <si>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</si>
  <si>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</si>
  <si>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</si>
  <si>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</si>
  <si>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</si>
  <si>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</si>
  <si>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</si>
  <si>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</si>
  <si>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</si>
  <si>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</si>
  <si>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</si>
  <si>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</si>
  <si>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</si>
  <si>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</si>
  <si>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</si>
  <si>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</si>
  <si>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</si>
  <si>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</si>
  <si>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</si>
  <si>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</si>
  <si>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</si>
  <si>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</si>
  <si>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</si>
  <si>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</si>
  <si>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</si>
  <si>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</si>
  <si>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</si>
  <si>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</si>
  <si>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</si>
  <si>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</si>
  <si>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</si>
  <si>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</si>
  <si>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</si>
  <si>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</si>
  <si>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</si>
  <si>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</si>
  <si>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</si>
  <si>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</si>
  <si>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</si>
  <si>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</si>
  <si>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</si>
  <si>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</si>
  <si>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</si>
  <si>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</si>
  <si>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</si>
  <si>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</si>
  <si>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</si>
  <si>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</si>
  <si>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</si>
  <si>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</si>
  <si>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</si>
  <si>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</si>
  <si>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</si>
  <si>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</si>
  <si>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</si>
  <si>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</si>
  <si>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</si>
  <si>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</si>
  <si>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</si>
  <si>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</si>
  <si>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</si>
  <si>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</si>
  <si>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</si>
  <si>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</si>
  <si>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</si>
  <si>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</si>
  <si>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</si>
  <si>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</si>
  <si>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</si>
  <si>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</si>
  <si>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</si>
  <si>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</si>
  <si>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</si>
  <si>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</si>
  <si>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</si>
  <si>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</si>
  <si>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</si>
  <si>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</si>
  <si>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</si>
  <si>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</si>
  <si>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</si>
  <si>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</si>
  <si>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</si>
  <si>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</si>
  <si>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</si>
  <si>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</si>
  <si>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</si>
  <si>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</si>
  <si>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</si>
  <si>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</si>
  <si>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</si>
  <si>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</si>
  <si>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</si>
  <si>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</si>
  <si>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</si>
  <si>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</si>
  <si>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</si>
  <si>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</si>
  <si>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</si>
  <si>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</si>
  <si>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</si>
  <si>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</si>
  <si>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</si>
  <si>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</si>
  <si>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</si>
  <si>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</si>
  <si>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</si>
  <si>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</si>
  <si>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</si>
  <si>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</si>
  <si>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</si>
  <si>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</si>
  <si>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</si>
  <si>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</si>
  <si>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</si>
  <si>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</si>
  <si>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</si>
  <si>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</si>
  <si>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</si>
  <si>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</si>
  <si>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</si>
  <si>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</si>
  <si>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</si>
  <si>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</si>
  <si>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</si>
  <si>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</si>
  <si>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</si>
  <si>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</si>
  <si>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</si>
  <si>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</si>
  <si>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</si>
  <si>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</si>
  <si>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</si>
  <si>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</si>
  <si>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</si>
  <si>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</si>
  <si>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</si>
  <si>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</si>
  <si>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</si>
  <si>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</si>
  <si>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</si>
  <si>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</si>
  <si>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</si>
  <si>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</si>
  <si>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</si>
  <si>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</si>
  <si>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</si>
  <si>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</si>
  <si>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</si>
  <si>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</si>
  <si>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</si>
  <si>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</si>
  <si>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</si>
  <si>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</si>
  <si>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</si>
  <si>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</si>
  <si>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</si>
  <si>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</si>
  <si>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</si>
  <si>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</si>
  <si>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</si>
  <si>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</si>
  <si>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</si>
  <si>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</si>
  <si>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</si>
  <si>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</si>
  <si>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</si>
  <si>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</si>
  <si>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</si>
  <si>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</si>
  <si>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</si>
  <si>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</si>
  <si>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</si>
  <si>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</si>
  <si>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</si>
  <si>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</si>
  <si>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</si>
  <si>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</si>
  <si>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</si>
  <si>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</si>
  <si>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</si>
  <si>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</si>
  <si>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</si>
  <si>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</si>
  <si>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</si>
  <si>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</si>
  <si>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</si>
  <si>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</si>
  <si>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</si>
  <si>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</si>
  <si>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</si>
  <si>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</si>
  <si>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</si>
  <si>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</si>
  <si>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</si>
  <si>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</si>
  <si>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</si>
  <si>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</si>
  <si>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</si>
  <si>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</si>
  <si>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</si>
  <si>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</si>
  <si>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</si>
  <si>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</si>
  <si>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</si>
  <si>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</si>
  <si>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</si>
  <si>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</si>
  <si>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</si>
  <si>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</si>
  <si>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</si>
  <si>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</si>
  <si>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</si>
  <si>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</si>
  <si>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</si>
  <si>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</si>
  <si>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</si>
  <si>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</si>
  <si>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</si>
  <si>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</si>
  <si>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</si>
  <si>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</si>
  <si>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</si>
  <si>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</si>
  <si>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</si>
  <si>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</si>
  <si>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</si>
  <si>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</si>
  <si>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</si>
  <si>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</si>
  <si>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</si>
  <si>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</si>
  <si>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</si>
  <si>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</si>
  <si>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</si>
  <si>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</si>
  <si>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</si>
  <si>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</si>
  <si>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</si>
  <si>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</si>
  <si>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</si>
  <si>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</si>
  <si>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</si>
  <si>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</si>
  <si>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</si>
  <si>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</si>
  <si>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</si>
  <si>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</si>
  <si>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</si>
  <si>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</si>
  <si>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</si>
  <si>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</si>
  <si>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t>
  </si>
  <si>
    <t xml:space="preserve"> PCM-20250215-00000830 </t>
  </si>
  <si>
    <t>LTE site still down and  site located in aramco area access issue need special permission</t>
  </si>
  <si>
    <t>PCM-20251111-00000219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</si>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</sst>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9" totalsRowShown="0" headerRowDxfId="31" dataDxfId="30" headerRowBorderDxfId="28" tableBorderDxfId="29">
  <autoFilter ref="A1:L2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309.21564618055709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45972.164072337961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45972.164072337961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45972.164072337961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45972.164072337961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45972.164072337961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45972.164072337961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45972.164072337961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45972.164072337961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45972.164072337961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45972.164072337961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45972.164072337961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45972.164072337961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45972.164072337961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45972.164072337961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45972.164072337961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45972.164072337961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45972.164072337961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45972.164072337961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45972.164072337961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45972.164072337961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45972.164072337961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45972.164072337961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45972.164072337961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45972.164072337961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45972.164072337961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45972.164072337961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45972.164072337961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45972.164072337961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45972.164072337961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45972.164072337961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45972.164072337961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45972.164072337961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45972.164072337961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45972.164072337961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45972.164072337961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45972.164072337961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45972.164072337961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45972.164072337961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45972.164072337961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45972.164072337961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45972.164072337961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45972.164072337961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45972.164072337961</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45972.164072337961</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F97AAF1F-35C5-4FF5-89B3-C98938ED9AB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147.16423460648366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0.22112094907060964</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45972.164072337961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45972.164072337961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45972.164072337961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45972.164072337961</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45972.164072337961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45972.164072337961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45972.164072337961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45972.164072337961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45972.164072337961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45972.164072337961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45972.164072337961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45972.164072337961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45972.164072337961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45972.164072337961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45972.164072337961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45972.164072337961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45972.164072337961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45972.164072337961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45972.164072337961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45972.164072337961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45972.164072337961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45972.164072337961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45972.164072337961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45972.164072337961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45972.164072337961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45972.164072337961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45972.164072337961</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45972.164072569445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45972.164072569445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45972.164072569445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45972.164072569445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45972.164072569445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45972.164072569445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45972.164072569445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45972.164072569445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45972.164072569445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45972.164072569445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45972.164072569445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45972.164072569445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45972.164072569445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45972.164072569445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45972.164072569445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45972.164072569445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45972.164072569445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45972.164072569445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45972.164072569445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45972.164072569445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45972.164072569445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45972.164072569445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45972.164072569445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45972.164072569445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45972.164072569445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45972.164072569445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45972.164072569445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45972.164072569445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45972.164072569445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45972.164072569445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45972.164072569445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45972.164072569445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45972.164072569445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45972.164072569445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45972.164072569445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45972.164072569445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45972.164072569445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45972.164072569445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45972.164072569445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45972.164072569445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45972.164072569445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45972.164072569445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45972.164072569445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45972.164072569445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45972.164072569445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45972.164072569445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45972.164072569445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45972.164072569445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45972.164072569445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45972.164072569445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45972.164072569445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45972.164072569445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45972.164072569445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45972.164072569445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45972.164072569445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45972.164072569445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45972.164072569445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45972.164072569445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45972.164072569445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45972.164072569445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45972.164072569445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45972.164072569445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45972.164072569445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45972.164072569445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45972.164072569445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45972.164072569445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45972.164072569445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45972.164072569445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45972.164072569445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45972.164072569445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45972.164072569445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45972.164072569445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45972.164072569445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45972.164072569445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45972.164072569445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45972.164072569445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45972.164072569445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45972.164072569445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45972.164072569445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45972.164072569445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45972.164072569445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45972.164072569445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45972.164072569445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45972.164072569445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45972.164072569445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45972.164072569445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45972.164072569445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45972.164072569445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45972.164072569445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45972.164072569445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45972.164072569445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45972.164072569445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45972.164072569445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45972.164072569445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45972.164072569445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45972.164072569445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45972.164072569445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45972.164072569445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45972.164072569445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45972.164072569445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45972.164072569445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45972.164072569445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45972.164072569445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45972.164072569445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45972.164072569445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45972.164072569445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45972.164072569445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45972.164072569445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45972.164072569445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45972.164072569445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45972.164072569445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45972.164072569445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45972.164072569445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45972.164072569445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45972.164072569445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45972.164072569445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45972.164072569445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45972.164072569445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45972.164072569445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45972.164072569445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45972.164072569445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45972.164072569445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45972.164072569445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45972.164072569445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45972.164072569445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45972.164072569445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45972.164072569445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45972.164072569445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45972.164072569445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45972.164072569445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45972.164072569445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45972.164072569445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45972.164072569445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45972.164072569445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45972.164072569445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45972.164072569445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45972.164072569445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45972.164072569445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45972.164072569445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45972.164072569445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45972.164072569445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45972.164072569445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45972.164072569445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45972.164072569445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45972.164072569445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45972.164072569445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45972.164072569445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45972.164072569445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45972.164072569445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45972.164072569445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45972.164072569445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45972.164072569445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45972.164072569445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45972.164072569445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45972.164072569445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45972.164072569445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45972.164072569445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45972.164072569445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45972.164072569445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45972.164072569445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45972.164072569445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45972.164072569445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45972.164072569445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45972.164072569445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45972.164072569445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45972.164072569445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45972.164072569445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45972.164072569445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45972.164072569445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45972.164072569445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45972.164072569445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45972.164072569445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45972.164072569445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45972.164072569445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45972.164072569445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45972.164072569445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45972.164072569445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45972.164072569445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45972.164072569445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45972.164072569445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45972.164072569445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45972.164072569445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45972.164072569445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45972.164072569445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45972.164072569445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45972.164072569445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45972.164072569445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45972.164072569445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45972.164072569445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45972.164072569445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45972.164072569445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45972.164072569445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45972.164072569445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45972.164072569445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45972.164072569445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45972.164072569445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45972.164072569445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45972.164072569445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45972.164072569445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45972.164072569445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45972.164072569445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45972.164072569445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45972.164072569445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45972.164072569445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45972.164072569445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45972.164072569445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45972.164072569445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45972.164072569445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45972.164072569445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45972.164072569445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45972.164072569445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45972.164072569445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45972.164072569445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45972.164072569445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45972.164072569445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45972.164072569445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45972.164072569445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45972.164072569445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45972.164072569445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45972.164072569445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45972.164072569445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45972.164072569445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45972.164072569445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45972.164072569445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45972.164072569445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45972.164072569445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45972.164072569445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45972.164072569445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45972.164072569445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45972.164072569445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45972.164072569445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45972.164072569445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45972.164072569445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45972.164072569445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45972.164072569445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45972.164072569445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45972.164072569445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45972.164072569445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45972.164072569445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45972.164072569445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45972.164072569445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45972.164072569445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45972.164072569445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45972.164072569445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45972.164072569445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45972.164072569445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45972.164072569445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45972.164072569445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45972.164072569445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45972.164072569445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45972.164072569445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45972.164072569445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45972.164072569445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45972.164072569445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45972.164072569445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45972.164072569445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45972.164072569445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45972.164072569445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45972.164072569445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45972.164072569445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45972.164072569445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45972.164072569445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45972.164072569445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45972.164072569445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45972.164072569445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45972.164072569445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45972.164072569445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45972.164072569445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45972.164072569445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45972.164072569445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45972.164072569445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45972.164072569445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45972.164072569445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45972.164072569445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45972.164072569445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45972.164072569445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45972.164072569445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45972.164072569445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45972.164072569445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45972.164072569445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45972.164072569445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45972.164072569445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45972.164072569445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45972.164072569445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45972.164072569445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45972.164072569445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45972.164072569445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45972.164072569445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45972.164072569445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45972.164072569445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45972.164072569445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45972.164072569445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45972.164072569445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45972.164072569445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45972.164072569445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45972.164072569445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45972.164072569445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45972.164072569445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45972.164072569445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45972.164072569445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45972.164072569445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45972.164072569445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45972.164072569445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45972.164072569445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45972.164072569445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45972.164072569445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45972.164072569445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45972.164072569445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45972.164072569445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45972.164072569445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45972.164072569445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45972.164072569445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45972.164072569445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45972.164072569445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45972.164072569445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45972.164072569445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45972.164072569445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45972.164072569445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45972.164072569445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45972.164072569445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45972.164072569445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45972.164072569445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45972.164072569445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45972.164072569445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45972.164072569445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45972.164072569445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45972.164072569445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45972.164072569445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45972.164072569445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45972.164072569445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45972.164072569445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45972.164072569445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45972.164072569445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45972.164072569445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45972.164072569445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45972.164072569445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45972.164072569445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45972.164072569445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45972.164072569445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45972.164072569445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45972.164072569445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45972.164072569445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45972.164072569445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45972.164072569445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45972.164072569445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45972.164072569445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45972.164072569445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45972.164072569445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45972.164072569445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45972.164072569445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45972.164072569445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45972.164072569445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45972.164072569445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45972.164072569445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45972.164072569445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45972.164072569445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45972.164072569445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45972.164072569445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45972.164072569445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45972.164072569445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45972.164072569445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45972.164072569445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45972.164072569445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45972.164072569445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45972.164072569445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45972.164072569445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45972.164072569445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45972.164072569445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45972.164072569445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45972.164072569445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45972.164072569445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45972.164072569445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45972.164072569445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45972.164072569445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45972.164072569445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45972.164072569445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45972.164072569445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45972.164072569445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45972.164072569445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45972.164072569445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45972.164072569445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45972.164072569445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45972.164072569445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45972.164072569445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45972.164072569445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45972.164072569445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45972.164072569445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45972.164072569445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45972.164072569445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45972.164072569445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45972.164072569445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45972.164072569445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45972.164072569445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45972.164072569445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45972.164072569445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45972.164072569445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45972.164072569445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45972.164072569445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45972.164072569445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45972.164072569445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45972.164072569445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45972.164072569445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45972.164072569445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45972.164072569445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45972.164072569445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45972.164072569445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45972.164072569445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45972.164072569445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45972.164072569445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45972.164072569445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45972.164072569445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45972.164072569445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45972.164072569445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45972.164072569445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45972.164072569445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45972.164072569445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45972.164072569445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45972.164072569445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45972.164072569445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45972.164072569445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45972.164072569445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45972.164072569445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45972.164072569445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45972.164072569445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45972.164072569445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45972.164072569445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45972.164072569445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45972.164072569445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45972.164072569445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45972.164072569445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45972.164072569445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45972.164072569445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45972.164072569445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45972.164072569445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45972.164072569445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45972.164072569445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45972.164072569445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45972.164072569445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45972.164072569445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45972.164072569445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45972.164072569445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45972.164072569445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45972.164072569445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45972.164072569445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45972.164072569445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45972.164072569445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45972.164072569445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45972.164072569445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45972.164072569445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45972.164072569445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45972.164072569445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45972.164072569445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45972.164072569445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45972.164072569445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45972.164072569445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45972.164072569445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45972.164072569445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45972.164072569445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45972.164072569445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45972.164072569445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45972.164072569445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45972.164072569445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45972.164072569445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45972.164072569445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45972.164072569445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45972.164072569445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45972.164072569445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45972.164072569445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45972.164072569445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45972.164072569445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45972.164072569445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45972.164072569445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45972.164072569445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45972.164072569445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45972.164072569445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45972.164072569445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45972.164072569445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45972.164072569445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45972.164072569445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45972.164072569445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45972.164072569445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45972.164072569445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45972.164072569445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45972.164072569445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45972.164072569445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45972.164072569445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45972.164072569445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45972.164072569445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45972.164072569445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45972.164072569445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45972.164072569445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45972.164072569445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45972.164072569445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45972.164072569445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45972.164072569445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45972.164072569445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45972.164072569445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45972.164072569445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45972.164072569445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45972.164072569445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45972.164072569445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45972.164072569445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45972.164072569445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45972.164072569445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45972.164072569445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45972.164072569445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45972.164072569445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45972.164072569445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45972.164072569445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45972.164072569445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45972.164072569445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45972.164072569445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45972.164072569445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45972.164072569445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45972.164072569445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45972.164072569445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45972.164072569445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45972.164072569445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45972.164072569445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45972.164072569445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45972.164072569445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45972.164072569445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45972.164072569445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45972.164072569445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45972.164072569445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45972.164072569445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45972.164072569445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45972.164072569445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45972.164072569445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45972.164072569445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45972.164072569445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45972.164072569445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45972.164072569445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45972.164072569445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45972.164072569445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45972.164072569445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45972.164072569445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45972.164072569445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45972.164072569445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45972.164072569445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45972.164072569445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45972.164072569445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45972.164072569445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45972.164072569445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45972.164072569445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45972.164072569445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45972.164072569445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45972.164072569445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45972.164072569445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45972.164072569445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45972.164072569445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45972.164072569445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45972.164072569445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45972.164072569445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45972.164072569445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45972.164072569445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45972.164072569445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45972.164072569445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45972.164072569445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45972.164072569445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45972.164072569445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45972.164072569445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45972.164072569445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45972.164072569445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45972.164072569445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45972.164072569445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45972.164072569445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45972.164072569445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45972.164072569445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45972.164072569445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45972.164072569445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45972.164072569445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45972.164072569445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45972.164072569445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45972.164072569445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45972.164072569445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45972.164072569445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45972.164072569445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45972.164072569445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45972.164072569445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45972.164072569445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45972.164072569445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45972.164072569445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45972.164072569445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45972.164072569445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45972.164072569445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45972.164072569445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45972.164072569445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45972.164072569445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45972.164072569445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45972.164072569445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45972.164072569445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45972.164072569445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45972.164072569445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45972.164072569445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45972.164072569445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45972.164072569445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45972.164072569445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45972.164072569445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45972.164072569445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45972.164072569445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45972.164072569445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45972.164072569445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45972.164072569445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45972.164072569445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45972.164072569445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45972.164072569445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45972.164072569445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45972.164072569445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45972.164072569445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45972.164072569445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45972.164072569445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45972.164072569445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45972.164072569445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45972.164072569445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45972.164072569445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45972.164072569445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45972.164072569445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45972.164072569445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45972.164072569445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45972.164072569445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45972.164072569445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45972.164072569445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45972.164072569445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45972.164072569445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45972.164072569445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45972.164072569445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45972.164072569445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45972.164072569445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45972.164072569445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45972.164072569445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45972.164072569445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45972.164072569445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45972.164072569445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45972.164072569445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45972.164072569445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45972.164072569445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45972.164072569445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45972.164072569445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45972.164072569445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45972.164072569445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45972.164072569445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45972.164072569445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45972.164072569445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45972.164072569445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45972.164072569445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45972.164072569445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45972.164072569445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45972.164072569445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45972.164072569445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45972.164072569445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45972.164072569445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45972.164072569445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45972.164072569445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45972.164072569445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45972.164072569445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45972.164072569445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45972.164072569445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45972.164072569445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45972.164072569445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45972.164072569445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45972.164072569445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45972.164072569445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45972.164072569445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45972.164072569445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45972.164072569445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45972.164072569445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45972.164072569445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45972.164072569445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45972.164072569445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45972.164072569445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45972.164072569445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45972.164072569445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45972.164072569445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45972.164072569445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45972.164072569445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45972.164072569445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45972.164072569445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45972.164072569445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45972.164072569445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45972.164072569445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45972.164072569445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45972.164072569445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45972.164072569445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45972.164072569445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45972.164072569445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45972.164072569445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45972.164072569445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45972.164072569445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45972.164072569445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45972.164072569445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45972.164072569445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45972.164072569445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45972.164072569445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45972.164072569445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45972.164072569445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45972.164072569445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45972.164072569445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45972.164072569445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45972.164072569445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45972.164072569445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45972.164072569445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45972.164072569445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45972.164072569445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45972.164072569445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45972.164072569445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45972.164072569445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45972.164072569445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45972.164072569445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45972.164072569445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45972.164072569445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45972.164072569445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45972.164072569445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45972.164072569445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45972.164072569445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45972.164072569445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45972.164072569445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45972.164072569445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45972.164072569445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45972.164072569445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45972.164072569445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45972.164072569445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45972.164072569445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45972.164072569445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45972.164072569445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45972.164072569445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45972.164072569445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45972.164072569445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45972.164072569445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45972.164072569445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45972.164072569445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45972.164072569445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45972.164072569445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45972.164072569445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45972.164072569445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45972.164072569445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45972.164072569445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45972.164072569445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45972.164072569445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45972.164072569445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45972.164072569445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45972.164072569445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45972.164072569445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45972.164072569445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45972.164072569445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45972.164072569445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45972.164072569445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45972.164072569445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45972.164072569445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45972.164072569445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45972.164072569445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45972.164072569445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45972.164072569445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45972.164072569445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45972.164072569445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45972.164072569445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45972.164072569445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45972.164072569445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45972.164072569445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45972.164072569445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45972.164072569445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45972.164072569445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45972.164072569445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45972.164072569445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45972.164072569445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45972.164072569445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45972.164072569445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45972.164072569445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45972.164072569445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45972.164072569445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45972.164072569445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45972.164072569445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45972.164072569445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45972.164072569445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45972.164072569445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45972.164072569445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45972.164072569445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45972.164072569445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45972.164072569445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45972.164072569445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45972.164072569445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45972.164072569445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45972.164072569445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45972.164072569445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45972.164072569445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45972.164072569445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45972.164072569445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45972.164072569445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45972.164072569445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45972.164072569445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45972.164072569445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45972.164072569445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45972.164072569445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45972.164072569445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45972.164072569445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45972.164072569445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45972.164072569445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45972.164072569445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45972.164072569445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45972.164072569445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45972.164072569445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45972.164072569445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45972.164072569445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45972.164072569445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45972.164072569445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45972.164072569445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45972.164072569445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45972.164072569445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45972.164072569445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45972.164072569445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45972.164072569445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45972.164072569445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45972.164072569445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45972.164072569445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45972.164072569445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45972.164072569445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45972.164072569445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45972.164072569445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45972.164072569445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45972.164072569445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45972.164072569445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45972.164072569445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45972.164072569445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45972.164072569445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45972.164072569445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45972.164072569445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45972.164072569445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45972.164072569445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45972.164072569445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45972.164072569445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45972.164072569445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45972.164072569445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45972.164072569445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45972.164072569445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45972.164072569445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45972.164072569445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45972.164072569445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45972.164072569445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45972.164072569445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45972.164072569445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45972.164072569445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45972.164072569445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45972.164072569445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45972.164072569445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45972.164072569445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45972.164072569445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45972.164072569445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45972.164072569445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45972.164072569445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45972.164072569445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45972.164072569445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45972.164072569445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45972.164072569445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45972.164072569445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45972.164072569445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45972.164072569445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45972.164072569445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45972.164072569445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45972.164072569445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45972.164072569445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45972.164072569445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45972.164072569445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45972.164072569445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45972.164072569445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45972.164072569445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45972.164072569445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45972.164072569445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45972.164072569445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45972.164072569445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45972.164072569445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45972.164072569445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45972.164072569445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45972.164072569445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45972.164072569445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45972.164072569445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45972.164072569445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45972.164072569445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45972.164072569445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45972.164072569445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45972.164072569445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45972.164072569445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45972.164072569445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45972.164072569445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45972.164072569445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45972.164072569445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45972.164072569445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45972.164072569445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45972.164072569445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45972.164072569445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45972.164072569445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45972.164072569445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45972.164072569445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45972.164072569445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45972.164072569445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45972.164072569445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45972.164072569445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45972.164072569445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45972.164072569445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45972.164072569445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45972.164072569445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45972.164072569445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45972.164072569445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45972.164072569445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45972.164072569445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45972.164072569445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45972.164072569445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45972.164072569445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45972.164072569445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45972.164072569445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45972.164072569445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45972.164072569445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45972.164072569445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45972.164072569445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45972.164072569445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45972.164072569445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45972.164072569445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45972.164072569445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45972.164072569445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45972.164072569445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45972.164072569445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45972.164072569445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45972.164072569445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45972.164072569445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45972.164072569445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45972.164072569445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45972.164072569445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45972.164072569445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45972.164072569445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45972.164072569445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45972.164072569445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45972.164072569445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45972.164072569445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45972.164072569445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45972.164072569445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45972.164072569445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45972.164072569445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45972.164072569445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45972.164072569445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45972.164072569445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45972.164072569445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45972.164072569445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45972.164072569445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45972.164072569445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45972.164072569445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45972.164072569445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45972.164072569445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45972.164072569445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45972.164072569445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45972.164072569445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45972.164072569445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45972.164072569445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45972.164072569445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45972.164072569445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45972.164072569445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45972.164072569445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45972.164072569445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45972.164072569445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45972.164072569445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45972.164072569445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45972.164072569445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45972.164072569445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45972.164072569445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45972.164072569445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45972.164072569445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45972.164072569445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45972.164072569445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45972.164072569445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45972.164072569445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45972.164072569445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45972.164072569445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45972.164072569445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45972.164072569445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45972.164072569445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45972.164072569445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45972.164072569445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45972.164072569445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45972.164072569445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45972.164072569445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45972.164072569445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45972.164072569445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45972.164072569445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45972.164072569445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45972.164072569445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45972.164072569445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45972.164072569445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45972.164072569445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45972.164072569445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45972.164072569445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45972.164072569445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45972.164072569445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45972.164072569445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45972.164072569445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45972.164072569445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45972.164072569445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45972.164072569445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45972.164072569445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45972.164072569445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45972.164072569445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45972.164072569445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45972.164072569445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45972.164072569445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45972.164072569445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45972.164072569445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45972.164072569445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45972.164072569445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45972.164072569445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45972.164072569445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45972.164072569445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45972.164072569445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45972.164072569445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45972.164072569445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45972.164072569445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45972.164072569445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45972.164072569445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45972.164072569445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45972.164072569445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45972.164072569445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45972.164072569445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45972.164072569445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45972.164072569445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45972.164072569445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45972.164072569445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45972.164072569445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45972.164072569445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45972.164072569445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45972.164072569445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45972.164072569445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45972.164072569445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45972.164072569445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45972.164072569445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45972.164072569445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45972.164072569445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45972.164072569445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45972.164072569445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45972.164072569445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45972.164072569445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45972.164072569445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45972.164072569445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45972.164072569445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45972.164072569445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45972.164072569445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45972.164072569445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45972.164072569445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45972.164072569445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45972.164072569445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45972.164072569445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45972.164072569445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45972.164072569445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268.68335497684893</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2.5877662039420102E-2</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45972.164072106483</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37557</v>
      </c>
      <c r="E5" s="95"/>
      <c r="F5" s="96"/>
      <c r="G5" s="97">
        <f ca="1">IFERROR(NOW()-F5,"")</f>
        <v>45972.164072106483</v>
      </c>
      <c r="H5" s="96"/>
      <c r="I5" s="135" t="str">
        <f>IFERROR(VLOOKUP(D5,DB!A:F,6,0),"")</f>
        <v>SCECO</v>
      </c>
      <c r="J5" s="135" t="str">
        <f>IFERROR(VLOOKUP(D5,DB!A:G,7,0),"")</f>
        <v>Dead</v>
      </c>
      <c r="K5" s="98"/>
      <c r="L5" s="92" t="str">
        <f>IFERROR(VLOOKUP(D5,DB!A:I,9,0),"")</f>
        <v>Latis</v>
      </c>
    </row>
    <row r="6" spans="1:16" ht="15" customHeight="1">
      <c r="A6" s="135"/>
      <c r="B6" s="135" t="str">
        <f>IFERROR(VLOOKUP(D6,DB!A:K,11,0),"")</f>
        <v/>
      </c>
      <c r="C6" s="94"/>
      <c r="D6" s="92"/>
      <c r="E6" s="95"/>
      <c r="F6" s="96"/>
      <c r="G6" s="97">
        <f ca="1">IFERROR(NOW()-F6,"")</f>
        <v>45972.164072106483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45972.164072106483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45972.164072106483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45972.164072106483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45972.164072106483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45972.164072106483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45972.164072106483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45972.164072106483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45972.164072106483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45972.164072106483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45972.164072106483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45972.164072106483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45972.164072106483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45972.164072106483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45972.164072106483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45972.164072106483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45972.164072106483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45972.164072106483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45972.164072106483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45972.164072106483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45972.164072106483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45972.164072106483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45972.164072106483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45972.164072106483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45972.164072106483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45972.164072106483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45972.164072106483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45972.164072106483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45972.164072106483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45972.164072106483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45972.164072106483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45972.164072106483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45972.164072106483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45972.164072106483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45972.164072106483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45972.164072106483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45972.164072106483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45972.164072106483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45972.164072106483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45972.164072106483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45972.164072106483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45972.164072106483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45972.164072106483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45972.164072106483</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45972.164072106483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45972.164072106483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45972.164072106483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45972.164072106483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45972.164072106483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45972.164072106483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45972.164072106483</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9"/>
  <sheetViews>
    <sheetView tabSelected="1"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80.332012152772222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45.975195254628488</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8" ca="1" si="1">IFERROR(NOW()-F4,"")</f>
        <v>23.50296145833272</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45972.164072337961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45972.164072337961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45972.164072337961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45972.164072337961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45972.164072569445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45972.164072569445</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45972.164072569445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45972.164072569445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45972.164072569445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45972.164072569445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45972.164072569445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45972.164072569445</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5"/>
      <c r="G18" s="126">
        <f t="shared" ca="1" si="1"/>
        <v>45972.164072569445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45972.164072569445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45972.164072569445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45972.164072569445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45972.164072569445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45972.164072569445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45972.164072569445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45972.164072569445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45972.164072569445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45972.164072569445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45972.164072569445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45972.164072569445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45972.164072569445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45972.164072569445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45972.164072569445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45972.164072569445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45972.164072569445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45972.164072569445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45972.164072569445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45972.164072569445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45972.164072569445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ref="G39:G102" ca="1" si="2">IFERROR(NOW()-F39,"")</f>
        <v>45972.164072569445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45972.164072569445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45972.164072569445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45972.164072569445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45972.164072569445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45972.164072569445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45972.164072569445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45972.164072569445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45972.164072569445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45972.164072569445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45972.164072569445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45972.164072569445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45972.164072569445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45972.164072569445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45972.164072569445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45972.164072569445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45972.164072569445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45972.164072569445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45972.164072569445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45972.164072569445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45972.164072569445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45972.164072569445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45972.164072569445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45972.164072569445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45972.164072569445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45972.164072569445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45972.164072569445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45972.164072569445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45972.164072569445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45972.164072569445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45972.164072569445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45972.164072569445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45972.164072569445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45972.164072569445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45972.164072569445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45972.164072569445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45972.164072569445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45972.164072569445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45972.164072569445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45972.164072569445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45972.164072569445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45972.164072569445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45972.164072569445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45972.164072569445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45972.164072569445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45972.164072569445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45972.164072569445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45972.164072569445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45972.164072569445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45972.164072569445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45972.164072569445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45972.164072569445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45972.164072569445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45972.164072569445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45972.164072569445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45972.164072569445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45972.164072569445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45972.164072569445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45972.164072569445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45972.164072569445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45972.164072569445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45972.164072569445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45972.164072569445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45972.164072569445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3">IFERROR(NOW()-F103,"")</f>
        <v>45972.164072569445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45972.164072569445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45972.164072569445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45972.164072569445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45972.164072569445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45972.164072569445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45972.164072569445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45972.164072569445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45972.164072569445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45972.164072569445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45972.164072569445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45972.164072569445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45972.164072569445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45972.164072569445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45972.164072569445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45972.164072569445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45972.164072569445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45972.164072569445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45972.164072569445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45972.164072569445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45972.164072569445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45972.164072569445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45972.164072569445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45972.164072569445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45972.164072569445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45972.164072569445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45972.164072569445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45972.164072569445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45972.164072569445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45972.164072569445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45972.164072569445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45972.164072569445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45972.164072569445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45972.164072569445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45972.164072569445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45972.164072569445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45972.164072569445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45972.164072569445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45972.164072569445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45972.164072569445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45972.164072569445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45972.164072569445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45972.164072569445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45972.164072569445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45972.164072569445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45972.164072569445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45972.164072569445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45972.164072569445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45972.164072569445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45972.164072569445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45972.164072569445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45972.164072569445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45972.164072569445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45972.164072569445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45972.164072569445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45972.164072569445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45972.164072569445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45972.164072569445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45972.164072569445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45972.164072569445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45972.164072569445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45972.164072569445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45972.164072569445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45972.164072569445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4">IFERROR(NOW()-F167,"")</f>
        <v>45972.164072569445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45972.164072569445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45972.164072569445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45972.164072569445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45972.164072569445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45972.164072569445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45972.164072569445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45972.164072569445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45972.164072569445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45972.164072569445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45972.164072569445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45972.164072569445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45972.164072569445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45972.164072569445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45972.164072569445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45972.164072569445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45972.164072569445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45972.164072569445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45972.164072569445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45972.164072569445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45972.164072569445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45972.164072569445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45972.164072569445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45972.164072569445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45972.164072569445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45972.164072569445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45972.164072569445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45972.164072569445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45972.164072569445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45972.164072569445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45972.164072569445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45972.164072569445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45972.164072569445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45972.164072569445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45972.164072569445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45972.164072569445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45972.164072569445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45972.164072569445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45972.164072569445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45972.164072569445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45972.164072569445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45972.164072569445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45972.164072569445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45972.164072569445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45972.164072569445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45972.164072569445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45972.164072569445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45972.164072569445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45972.164072569445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45972.164072569445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45972.164072569445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45972.164072569445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45972.164072569445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45972.164072569445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45972.164072569445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45972.164072569445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45972.164072569445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45972.164072569445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45972.164072569445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45972.164072569445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45972.164072569445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45972.164072569445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45972.164072569445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45972.164072569445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ref="G231:G294" ca="1" si="5">IFERROR(NOW()-F231,"")</f>
        <v>45972.164072569445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45972.164072569445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45972.164072569445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45972.164072569445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45972.164072569445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45972.164072569445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45972.164072569445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45972.164072569445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45972.164072569445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45972.164072569445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45972.164072569445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45972.164072569445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45972.164072569445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45972.164072569445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45972.164072569445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45972.164072569445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45972.164072569445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45972.164072569445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45972.164072569445</v>
      </c>
      <c r="H249" s="124"/>
      <c r="I249" s="124" t="str">
        <f>IFERROR(VLOOKUP(D249,DB!A:F,6,0),"")</f>
        <v/>
      </c>
      <c r="J249" s="124" t="str">
        <f>IFERROR(VLOOKUP(D249,DB!A:G,7,0),"")</f>
        <v/>
      </c>
      <c r="K249" s="124"/>
      <c r="L249" s="124" t="str">
        <f>IFERROR(VLOOKUP(D249,DB!A:I,9,0),"")</f>
        <v/>
      </c>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sheetData>
  <dataValidations count="2">
    <dataValidation allowBlank="1" showInputMessage="1" showErrorMessage="1" sqref="E1" xr:uid="{920C6338-E771-4DAE-8C89-92A9093EA4DE}"/>
    <dataValidation type="list" allowBlank="1" showInputMessage="1" showErrorMessage="1" sqref="E2:E2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45972.164072337961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45972.164072337961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45972.164072337961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45972.164072337961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45972.164072337961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45972.164072337961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45972.164072337961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45972.164072337961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45972.164072337961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45972.164072337961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45972.164072337961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45972.164072337961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45972.164072337961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45972.164072337961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45972.164072337961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45972.164072337961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45972.164072337961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45972.164072337961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45972.164072337961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45972.164072337961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45972.164072337961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45972.164072337961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45972.164072337961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45972.164072106483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45972.164072106483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45972.164072106483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45972.164072106483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45972.164072106483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45972.164072106483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45972.164072106483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45972.164072337961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45972.164072337961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45972.164072337961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45972.164072337961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45972.164072337961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45972.164072337961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45972.164072337961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45972.164072337961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45972.164072337961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45972.164072337961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45972.164072337961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45972.164072337961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45972.164072337961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45972.164072337961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45972.164072337961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45972.164072337961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45972.164072337961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45972.164072337961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45972.164072337961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45972.164072337961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45972.164072337961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45972.164072337961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45972.164072337961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45972.164072337961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45972.164072337961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45972.164072337961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45972.164072337961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45972.164072337961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45972.164072337961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45972.164072337961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45972.164072337961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45972.164072337961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45972.164072337961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45972.164072337961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45972.164072337961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45972.164072337961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45972.164072337961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45972.164072337961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45972.164072337961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45972.164072337961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45972.164072337961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45972.164072337961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45972.164072337961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45972.164072337961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45972.164072337961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45972.164072337961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45972.164072337961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45972.164072337961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45972.164072337961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45972.164072337961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45972.164072337961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45972.164072337961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45972.164072337961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45972.164072337961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45972.164072337961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45972.164072337961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45972.164072337961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45972.164072337961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45972.164072337961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45972.164072337961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45972.164072337961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45972.164072337961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45972.164072337961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45972.164072337961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45972.164072337961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45972.164072337961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45972.164072337961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45972.164072337961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45972.164072337961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45972.164072337961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45972.164072337961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45972.164072337961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45972.164072337961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45972.164072337961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45972.164072337961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45972.164072337961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45972.164072337961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45972.164072337961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45972.164072337961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45972.164072337961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45972.164072337961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45972.164072337961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45972.164072337961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45972.164072337961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45972.164072337961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45972.164072337961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45972.164072337961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45972.164072337961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45972.164072337961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45972.164072337961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45972.164072337961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45972.164072337961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45972.164072337961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45972.164072337961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45972.164072337961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45972.164072337961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45972.164072337961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45972.164072337961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45972.164072337961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45972.164072337961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45972.164072337961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45972.164072337961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45972.164072337961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45972.164072337961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45972.164072337961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45972.164072337961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45972.164072337961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45972.164072337961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45972.164072337961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45972.164072337961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45972.164072337961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45972.164072337961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45972.164072337961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45972.164072337961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45972.164072337961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45972.164072337961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45972.164072337961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45972.164072337961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45972.164072337961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45972.164072337961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45972.164072337961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45972.164072337961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45972.164072337961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45972.164072337961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45972.164072337961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45972.164072337961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45972.164072337961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45972.164072337961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45972.164072337961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45972.164072337961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45972.164072337961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45972.164072337961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45972.164072337961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45972.164072337961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45972.164072337961</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2025-11-11T00:58:17Z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