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27" documentId="120_S{2AC9BD13-BADA-5192-A53E-5A8FF88502F6}" xr6:coauthVersionLast="47" xr6:coauthVersionMax="47" xr10:uidLastSave="{5B28AFC3-742E-4B4E-A124-7805DA6220D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<sst xmlns="http://schemas.openxmlformats.org/spreadsheetml/2006/main" count="180275" uniqueCount="39123">
  <si>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</si>
  <si>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</si>
  <si>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</si>
  <si>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</si>
  <si>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</si>
  <si>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</si>
  <si>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</si>
  <si>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</si>
  <si>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</si>
  <si>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</si>
  <si>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</si>
  <si>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</si>
  <si>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</si>
  <si>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</si>
  <si>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</si>
  <si>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</si>
  <si>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</si>
  <si>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</si>
  <si>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</si>
  <si>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</si>
  <si>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</si>
  <si>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</si>
  <si>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</si>
  <si>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</si>
  <si>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</si>
  <si>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</si>
  <si>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</si>
  <si>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</si>
  <si>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</si>
  <si>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</si>
  <si>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</si>
  <si>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</si>
  <si>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</si>
  <si>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</si>
  <si>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</si>
  <si>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</si>
  <si>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</si>
  <si>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</si>
  <si>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</si>
  <si>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</si>
  <si>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</si>
  <si>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</si>
  <si>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</si>
  <si>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</si>
  <si>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</si>
  <si>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</si>
  <si>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</si>
  <si>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</si>
  <si>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</si>
  <si>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</si>
  <si>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</si>
  <si>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</si>
  <si>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</si>
  <si>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</si>
  <si>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</si>
  <si>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</si>
  <si>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</si>
  <si>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</si>
  <si>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</si>
  <si>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</si>
  <si>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</si>
  <si>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</si>
  <si>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</si>
  <si>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</si>
  <si>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</si>
  <si>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</si>
  <si>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</si>
  <si>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</si>
  <si>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</si>
  <si>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</si>
  <si>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</si>
  <si>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</si>
  <si>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</si>
  <si>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</si>
  <si>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</si>
  <si>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</si>
  <si>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</si>
  <si>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</si>
  <si>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</si>
  <si>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</si>
  <si>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</si>
  <si>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</si>
  <si>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</si>
  <si>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</si>
  <si>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</si>
  <si>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</si>
  <si>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</si>
  <si>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</si>
  <si>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</si>
  <si>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</si>
  <si>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</si>
  <si>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</si>
  <si>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</si>
  <si>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</si>
  <si>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</si>
  <si>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</si>
  <si>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</si>
  <si>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</si>
  <si>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</si>
  <si>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</si>
  <si>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</si>
  <si>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</si>
  <si>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</si>
  <si>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</si>
  <si>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</si>
  <si>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</si>
  <si>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</si>
  <si>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</si>
  <si>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</si>
  <si>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</si>
  <si>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</si>
  <si>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</si>
  <si>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</si>
  <si>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</si>
  <si>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</si>
  <si>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</si>
  <si>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</si>
  <si>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</si>
  <si>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</si>
  <si>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</si>
  <si>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</si>
  <si>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</si>
  <si>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</si>
  <si>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</si>
  <si>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</si>
  <si>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</si>
  <si>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</si>
  <si>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</si>
  <si>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</si>
  <si>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</si>
  <si>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</si>
  <si>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</si>
  <si>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</si>
  <si>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</si>
  <si>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</si>
  <si>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</si>
  <si>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</si>
  <si>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</si>
  <si>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</si>
  <si>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</si>
  <si>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</si>
  <si>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</si>
  <si>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</si>
  <si>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</si>
  <si>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</si>
  <si>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</si>
  <si>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</si>
  <si>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</si>
  <si>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</si>
  <si>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</si>
  <si>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</si>
  <si>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</si>
  <si>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</si>
  <si>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</si>
  <si>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</si>
  <si>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</si>
  <si>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</si>
  <si>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</si>
  <si>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</si>
  <si>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</si>
  <si>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</si>
  <si>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</si>
  <si>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</si>
  <si>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</si>
  <si>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</si>
  <si>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</si>
  <si>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</si>
  <si>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</si>
  <si>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</si>
  <si>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</si>
  <si>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</si>
  <si>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</si>
  <si>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</si>
  <si>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</si>
  <si>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</si>
  <si>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</si>
  <si>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</si>
  <si>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</si>
  <si>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</si>
  <si>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</si>
  <si>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</si>
  <si>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</si>
  <si>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</si>
  <si>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</si>
  <si>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</si>
  <si>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</si>
  <si>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</si>
  <si>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</si>
  <si>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</si>
  <si>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</si>
  <si>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</si>
  <si>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</si>
  <si>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</si>
  <si>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</si>
  <si>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</si>
  <si>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</si>
  <si>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</si>
  <si>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</si>
  <si>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</si>
  <si>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</si>
  <si>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</si>
  <si>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</si>
  <si>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</si>
  <si>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</si>
  <si>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</si>
  <si>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</si>
  <si>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</si>
  <si>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</si>
  <si>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</si>
  <si>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</si>
  <si>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</si>
  <si>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</si>
  <si>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</si>
  <si>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</si>
  <si>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</si>
  <si>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</si>
  <si>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</si>
  <si>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</si>
  <si>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</si>
  <si>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</si>
  <si>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</si>
  <si>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</si>
  <si>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</si>
  <si>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</si>
  <si>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</si>
  <si>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</si>
  <si>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</si>
  <si>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</si>
  <si>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</si>
  <si>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</si>
  <si>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</si>
  <si>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</si>
  <si>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</si>
  <si>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</si>
  <si>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</si>
  <si>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</si>
  <si>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</si>
  <si>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</si>
  <si>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</si>
  <si>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</si>
  <si>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</si>
  <si>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</si>
  <si>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</si>
  <si>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</si>
  <si>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</si>
  <si>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</si>
  <si>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</si>
  <si>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</si>
  <si>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</si>
  <si>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</si>
  <si>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</si>
  <si>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</si>
  <si>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</si>
  <si>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</si>
  <si>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</si>
  <si>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</si>
  <si>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</si>
  <si>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</si>
  <si>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</si>
  <si>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</si>
  <si>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</si>
  <si>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</si>
  <si>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</si>
  <si>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</si>
  <si>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</si>
  <si>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</si>
  <si>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</si>
  <si>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</si>
  <si>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</si>
  <si>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</si>
  <si>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</si>
  <si>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</si>
  <si>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</si>
  <si>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</si>
  <si>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</si>
  <si>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</si>
  <si>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</si>
  <si>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</si>
  <si>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</si>
  <si>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</si>
  <si>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</si>
  <si>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</si>
  <si>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</si>
  <si>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</si>
  <si>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</si>
  <si>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</si>
  <si>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</si>
  <si>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</si>
  <si>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</si>
  <si>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</si>
  <si>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</si>
  <si>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</si>
  <si>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</si>
  <si>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</si>
  <si>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</si>
  <si>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</si>
  <si>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</si>
  <si>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</si>
  <si>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</si>
  <si>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</si>
  <si>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</si>
  <si>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</si>
  <si>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</si>
  <si>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</si>
  <si>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</si>
  <si>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</si>
  <si>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</si>
  <si>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</si>
  <si>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</si>
  <si>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</si>
  <si>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</si>
  <si>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</si>
  <si>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</si>
  <si>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</si>
  <si>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</si>
  <si>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</si>
  <si>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</si>
  <si>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</si>
  <si>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</si>
  <si>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</si>
  <si>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</si>
  <si>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</si>
  <si>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</si>
  <si>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</si>
  <si>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</si>
  <si>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</si>
  <si>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</si>
  <si>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</si>
  <si>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</si>
  <si>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</si>
  <si>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</si>
  <si>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</si>
  <si>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</si>
  <si>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</si>
  <si>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</si>
  <si>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</si>
  <si>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</si>
  <si>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</si>
  <si>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</si>
  <si>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</si>
  <si>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</si>
  <si>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</si>
  <si>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</si>
  <si>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</si>
  <si>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</si>
  <si>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</si>
  <si>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</si>
  <si>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</si>
  <si>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</si>
  <si>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</si>
  <si>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</si>
  <si>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</si>
  <si>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</si>
  <si>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</si>
  <si>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</si>
  <si>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</si>
  <si>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</si>
  <si>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</si>
  <si>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</si>
  <si>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</si>
  <si>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</si>
  <si>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</si>
  <si>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</si>
  <si>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</si>
  <si>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</si>
  <si>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</si>
  <si>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</si>
  <si>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</si>
  <si>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</si>
  <si>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</si>
  <si>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</si>
  <si>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</si>
  <si>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</si>
  <si>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</si>
  <si>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</si>
  <si>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</si>
  <si>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</si>
  <si>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</si>
  <si>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</si>
  <si>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</si>
  <si>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</si>
  <si>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</si>
  <si>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</si>
  <si>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</si>
  <si>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</si>
  <si>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</si>
  <si>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</si>
  <si>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</si>
  <si>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</si>
  <si>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</si>
  <si>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</si>
  <si>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</si>
  <si>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</si>
  <si>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</si>
  <si>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</si>
  <si>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</si>
  <si>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</si>
  <si>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</si>
  <si>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</si>
  <si>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</si>
  <si>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</si>
  <si>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</si>
  <si>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</si>
  <si>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</si>
  <si>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</si>
  <si>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</si>
  <si>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</si>
  <si>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</si>
  <si>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</si>
  <si>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</si>
  <si>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</si>
  <si>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</si>
  <si>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</si>
  <si>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</si>
  <si>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</si>
  <si>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</si>
  <si>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</si>
  <si>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</si>
  <si>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</si>
  <si>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</si>
  <si>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</si>
  <si>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</si>
  <si>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</si>
  <si>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</si>
  <si>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</si>
  <si>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</si>
  <si>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</si>
  <si>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</si>
  <si>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</si>
  <si>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</si>
  <si>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</si>
  <si>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</si>
  <si>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</si>
  <si>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</si>
  <si>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</si>
  <si>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</si>
  <si>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</si>
  <si>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</si>
  <si>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</si>
  <si>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</si>
  <si>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</si>
  <si>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</si>
  <si>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</si>
  <si>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</si>
  <si>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</si>
  <si>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</si>
  <si>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</si>
  <si>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</si>
  <si>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</si>
  <si>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</si>
  <si>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</si>
  <si>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</si>
  <si>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</si>
  <si>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</si>
  <si>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</si>
  <si>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</si>
  <si>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</si>
  <si>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</si>
  <si>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</si>
  <si>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</si>
  <si>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</si>
  <si>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</si>
  <si>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</si>
  <si>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</si>
  <si>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</si>
  <si>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</si>
  <si>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</si>
  <si>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</si>
  <si>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</si>
  <si>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</si>
  <si>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</si>
  <si>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</si>
  <si>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</si>
  <si>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</si>
  <si>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</si>
  <si>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</si>
  <si>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</si>
  <si>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</si>
  <si>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</si>
  <si>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</si>
  <si>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</si>
  <si>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</si>
  <si>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</si>
  <si>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</si>
  <si>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</si>
  <si>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</si>
  <si>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</si>
  <si>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</si>
  <si>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</si>
  <si>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</si>
  <si>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</si>
  <si>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</si>
  <si>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</si>
  <si>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</si>
  <si>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</si>
  <si>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</si>
  <si>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</si>
  <si>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</si>
  <si>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</si>
  <si>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</si>
  <si>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</si>
  <si>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</si>
  <si>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</si>
  <si>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</si>
  <si>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</si>
  <si>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</si>
  <si>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</si>
  <si>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</si>
  <si>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</si>
  <si>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</si>
  <si>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</si>
  <si>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</si>
  <si>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</si>
  <si>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</si>
  <si>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</si>
  <si>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</si>
  <si>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</si>
  <si>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</si>
  <si>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</si>
  <si>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</si>
  <si>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</si>
  <si>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</si>
  <si>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</si>
  <si>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</si>
  <si>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</si>
  <si>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</si>
  <si>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</si>
  <si>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</si>
  <si>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</si>
  <si>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</si>
  <si>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</si>
  <si>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</si>
  <si>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</si>
  <si>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</si>
  <si>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</si>
  <si>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</si>
  <si>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</si>
  <si>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</si>
  <si>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</si>
  <si>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</si>
  <si>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</si>
  <si>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</si>
  <si>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</si>
  <si>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</si>
  <si>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</si>
  <si>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</si>
  <si>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</si>
  <si>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</si>
  <si>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</si>
  <si>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</si>
  <si>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</si>
  <si>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</si>
  <si>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</si>
  <si>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</si>
  <si>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</si>
  <si>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</si>
  <si>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</si>
  <si>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</si>
  <si>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</si>
  <si>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</si>
  <si>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</si>
  <si>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</si>
  <si>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</si>
  <si>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</si>
  <si>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</si>
  <si>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</si>
  <si>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</si>
  <si>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</si>
  <si>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</si>
  <si>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</si>
  <si>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</si>
  <si>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</si>
  <si>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</si>
  <si>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</si>
  <si>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</si>
  <si>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</si>
  <si>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</si>
  <si>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</si>
  <si>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</si>
  <si>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</si>
  <si>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</si>
  <si>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</si>
  <si>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</si>
  <si>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</si>
  <si>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</si>
  <si>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</si>
  <si>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</si>
  <si>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</si>
  <si>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</si>
  <si>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</si>
  <si>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</si>
  <si>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</si>
  <si>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</si>
  <si>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</si>
  <si>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</si>
  <si>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</si>
  <si>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</si>
  <si>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</si>
  <si>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</si>
  <si>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</si>
  <si>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</si>
  <si>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</si>
  <si>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</si>
  <si>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</si>
  <si>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</si>
  <si>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</si>
  <si>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</si>
  <si>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</si>
  <si>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</si>
  <si>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</si>
  <si>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</si>
  <si>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</si>
  <si>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</si>
  <si>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</si>
  <si>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</si>
  <si>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</si>
  <si>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</si>
  <si>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</si>
  <si>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</si>
  <si>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</si>
  <si>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</si>
  <si>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</si>
  <si>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</si>
  <si>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</si>
  <si>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</si>
  <si>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</si>
  <si>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</si>
  <si>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</si>
  <si>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</si>
  <si>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</si>
  <si>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</si>
  <si>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</si>
  <si>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</si>
  <si>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</si>
  <si>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</si>
  <si>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</si>
  <si>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</si>
  <si>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</si>
  <si>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</si>
  <si>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</si>
  <si>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</si>
  <si>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</si>
  <si>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</si>
  <si>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</si>
  <si>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</si>
  <si>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</si>
  <si>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</si>
  <si>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</si>
  <si>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</si>
  <si>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</si>
  <si>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</si>
  <si>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</si>
  <si>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</si>
  <si>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</si>
  <si>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</si>
  <si>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</si>
  <si>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</si>
  <si>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</si>
  <si>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</si>
  <si>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</si>
  <si>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</si>
  <si>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</si>
  <si>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</si>
  <si>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</si>
  <si>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</si>
  <si>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</si>
  <si>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</si>
  <si>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</si>
  <si>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</si>
  <si>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</si>
  <si>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</si>
  <si>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</si>
  <si>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</si>
  <si>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</si>
  <si>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</si>
  <si>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</si>
  <si>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</si>
  <si>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</si>
  <si>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</si>
  <si>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</si>
  <si>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</si>
  <si>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</si>
  <si>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</si>
  <si>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</si>
  <si>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</si>
  <si>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</si>
  <si>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</si>
  <si>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</si>
  <si>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</si>
  <si>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</si>
  <si>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</si>
  <si>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</si>
  <si>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</si>
  <si>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</si>
  <si>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</si>
  <si>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</si>
  <si>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</si>
  <si>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</si>
  <si>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</si>
  <si>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</si>
  <si>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</si>
  <si>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</si>
  <si>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</si>
  <si>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</si>
  <si>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</si>
  <si>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</si>
  <si>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</si>
  <si>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</si>
  <si>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</si>
  <si>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</si>
  <si>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</si>
  <si>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</si>
  <si>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</si>
  <si>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</si>
  <si>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</si>
  <si>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</si>
  <si>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</si>
  <si>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</si>
  <si>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</si>
  <si>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</si>
  <si>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</si>
  <si>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</si>
  <si>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</si>
  <si>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</si>
  <si>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</si>
  <si>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</si>
  <si>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</si>
  <si>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</si>
  <si>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</si>
  <si>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</si>
  <si>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</si>
  <si>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</si>
  <si>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</si>
  <si>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</si>
  <si>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</si>
  <si>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</si>
  <si>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</si>
  <si>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</si>
  <si>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</si>
  <si>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</si>
  <si>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</si>
  <si>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</si>
  <si>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</si>
  <si>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</si>
  <si>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</si>
  <si>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</si>
  <si>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</si>
  <si>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</si>
  <si>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</si>
  <si>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</si>
  <si>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</si>
  <si>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</si>
  <si>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</si>
  <si>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</si>
  <si>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</si>
  <si>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</si>
  <si>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</si>
  <si>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</si>
  <si>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</si>
  <si>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</si>
  <si>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</si>
  <si>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</si>
  <si>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</si>
  <si>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</si>
  <si>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</si>
  <si>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</si>
  <si>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</si>
  <si>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</si>
  <si>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</si>
  <si>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</si>
  <si>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</si>
  <si>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</si>
  <si>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</si>
  <si>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</si>
  <si>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</si>
  <si>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</si>
  <si>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</si>
  <si>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</si>
  <si>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</si>
  <si>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</si>
  <si>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</si>
  <si>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</si>
  <si>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</si>
  <si>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</si>
  <si>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</si>
  <si>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</si>
  <si>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</si>
  <si>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</si>
  <si>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</si>
  <si>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</si>
  <si>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</si>
  <si>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</si>
  <si>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</si>
  <si>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</si>
  <si>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</si>
  <si>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</si>
  <si>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</si>
  <si>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</si>
  <si>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</si>
  <si>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</si>
  <si>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</si>
  <si>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</si>
  <si>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</si>
  <si>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</si>
  <si>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</si>
  <si>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</si>
  <si>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</si>
  <si>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</si>
  <si>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</si>
  <si>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</si>
  <si>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</si>
  <si>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</si>
  <si>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</si>
  <si>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</si>
  <si>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</si>
  <si>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</si>
  <si>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</si>
  <si>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</si>
  <si>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</si>
  <si>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</si>
  <si>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</si>
  <si>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</si>
  <si>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</si>
  <si>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</si>
  <si>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</si>
  <si>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</si>
  <si>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</si>
  <si>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</si>
  <si>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</si>
  <si>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</si>
  <si>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</si>
  <si>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</si>
  <si>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</si>
  <si>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</si>
  <si>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</si>
  <si>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</si>
  <si>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</si>
  <si>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</si>
  <si>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</si>
  <si>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</si>
  <si>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</si>
  <si>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</si>
  <si>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</si>
  <si>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</si>
  <si>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</si>
  <si>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</si>
  <si>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</si>
  <si>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</si>
  <si>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</si>
  <si>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</si>
  <si>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</si>
  <si>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</si>
  <si>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</si>
  <si>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</si>
  <si>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</si>
  <si>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</si>
  <si>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</si>
  <si>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</si>
  <si>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</si>
  <si>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</si>
  <si>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</si>
  <si>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</si>
  <si>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</si>
  <si>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</si>
  <si>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</si>
  <si>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</si>
  <si>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</si>
  <si>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</si>
  <si>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</si>
  <si>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</si>
  <si>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</si>
  <si>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</si>
  <si>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</si>
  <si>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</si>
  <si>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</si>
  <si>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</si>
  <si>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</si>
  <si>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</si>
  <si>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</si>
  <si>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</si>
  <si>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</si>
  <si>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</si>
  <si>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</si>
  <si>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</si>
  <si>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</si>
  <si>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</si>
  <si>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</si>
  <si>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</si>
  <si>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</si>
  <si>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</si>
  <si>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</si>
  <si>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</si>
  <si>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</si>
  <si>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</si>
  <si>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</si>
  <si>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</si>
  <si>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</si>
  <si>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</si>
  <si>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</si>
  <si>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</si>
  <si>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</si>
  <si>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</si>
  <si>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</si>
  <si>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</si>
  <si>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</si>
  <si>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</si>
  <si>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</si>
  <si>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</si>
  <si>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</si>
  <si>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</si>
  <si>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</si>
  <si>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</si>
  <si>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</si>
  <si>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</si>
  <si>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</si>
  <si>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</si>
  <si>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</si>
  <si>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</si>
  <si>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</si>
  <si>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</si>
  <si>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</si>
  <si>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</si>
  <si>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</si>
  <si>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</si>
  <si>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</si>
  <si>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</si>
  <si>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</si>
  <si>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</si>
  <si>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</si>
  <si>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</si>
  <si>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</si>
  <si>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</si>
  <si>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</si>
  <si>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</si>
  <si>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</si>
  <si>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</si>
  <si>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</si>
  <si>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</si>
  <si>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</si>
  <si>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</si>
  <si>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</si>
  <si>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</si>
  <si>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</si>
  <si>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</si>
  <si>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</si>
  <si>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</si>
  <si>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</si>
  <si>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</si>
  <si>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</si>
  <si>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</si>
  <si>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</si>
  <si>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</si>
  <si>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</si>
  <si>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</si>
  <si>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</si>
  <si>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</si>
  <si>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</si>
  <si>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</si>
  <si>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</si>
  <si>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</si>
  <si>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</si>
  <si>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</si>
  <si>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</si>
  <si>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</si>
  <si>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</si>
  <si>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</si>
  <si>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</si>
  <si>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</si>
  <si>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</si>
  <si>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</si>
  <si>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</si>
  <si>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</si>
  <si>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</si>
  <si>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</si>
  <si>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</si>
  <si>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</si>
  <si>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</si>
  <si>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</si>
  <si>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</si>
  <si>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</si>
  <si>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</si>
  <si>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</si>
  <si>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</si>
  <si>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</si>
  <si>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</si>
  <si>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</si>
  <si>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</si>
  <si>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</si>
  <si>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</si>
  <si>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</si>
  <si>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</si>
  <si>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</si>
  <si>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</si>
  <si>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</si>
  <si>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</si>
  <si>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</si>
  <si>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</si>
  <si>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</si>
  <si>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</si>
  <si>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</si>
  <si>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</si>
  <si>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</si>
  <si>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</si>
  <si>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</si>
  <si>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</si>
  <si>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</si>
  <si>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</si>
  <si>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</si>
  <si>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</si>
  <si>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</si>
  <si>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</si>
  <si>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</si>
  <si>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</si>
  <si>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</si>
  <si>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</si>
  <si>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</si>
  <si>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</si>
  <si>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</si>
  <si>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</si>
  <si>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</si>
  <si>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</si>
  <si>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</si>
  <si>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</si>
  <si>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</si>
  <si>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</si>
  <si>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</si>
  <si>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</si>
  <si>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</si>
  <si>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</si>
  <si>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</si>
  <si>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</si>
  <si>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</si>
  <si>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</si>
  <si>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</si>
  <si>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</si>
  <si>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</si>
  <si>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</si>
  <si>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</si>
  <si>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</si>
  <si>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</si>
  <si>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</si>
  <si>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</si>
  <si>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</si>
  <si>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</si>
  <si>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</si>
  <si>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</si>
  <si>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</si>
  <si>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</si>
  <si>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</si>
  <si>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</si>
  <si>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</si>
  <si>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</si>
  <si>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</si>
  <si>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</si>
  <si>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</si>
  <si>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</si>
  <si>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</si>
  <si>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</si>
  <si>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</si>
  <si>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</si>
  <si>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</si>
  <si>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</si>
  <si>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</si>
  <si>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</si>
  <si>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</si>
  <si>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</si>
  <si>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</si>
  <si>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</si>
  <si>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</si>
  <si>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</si>
  <si>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</si>
  <si>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</si>
  <si>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</si>
  <si>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</si>
  <si>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</si>
  <si>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</si>
  <si>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</si>
  <si>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</si>
  <si>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</si>
  <si>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</si>
  <si>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</si>
  <si>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</si>
  <si>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</si>
  <si>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</si>
  <si>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</si>
  <si>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</si>
  <si>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</si>
  <si>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</si>
  <si>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</si>
  <si>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</si>
  <si>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</si>
  <si>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</si>
  <si>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</si>
  <si>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</si>
  <si>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</si>
  <si>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</si>
  <si>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</si>
  <si>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</si>
  <si>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</si>
  <si>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</si>
  <si>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</si>
  <si>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</si>
  <si>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</si>
  <si>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</si>
  <si>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</si>
  <si>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</si>
  <si>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</si>
  <si>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</si>
  <si>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</si>
  <si>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</si>
  <si>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</si>
  <si>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</si>
  <si>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</si>
  <si>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</si>
  <si>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</si>
  <si>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</si>
  <si>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</si>
  <si>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</si>
  <si>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</si>
  <si>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</si>
  <si>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</si>
  <si>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</si>
  <si>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</si>
  <si>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</si>
  <si>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</si>
  <si>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</si>
  <si>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</si>
  <si>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</si>
  <si>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</si>
  <si>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</si>
  <si>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</si>
  <si>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</si>
  <si>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</si>
  <si>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</si>
  <si>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</si>
  <si>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</si>
  <si>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</si>
  <si>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</si>
  <si>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</si>
  <si>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</si>
  <si>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</si>
  <si>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</si>
  <si>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</si>
  <si>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</si>
  <si>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</si>
  <si>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</si>
  <si>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</si>
  <si>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</si>
  <si>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</si>
  <si>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</si>
  <si>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</si>
  <si>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</si>
  <si>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</si>
  <si>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</si>
  <si>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</si>
  <si>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</si>
  <si>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</si>
  <si>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</si>
  <si>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</si>
  <si>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</si>
  <si>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</si>
  <si>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</si>
  <si>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</si>
  <si>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</si>
  <si>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</si>
  <si>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</si>
  <si>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</si>
  <si>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</si>
  <si>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</si>
  <si>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</si>
  <si>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</si>
  <si>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</si>
  <si>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</si>
  <si>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</si>
  <si>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</si>
  <si>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</si>
  <si>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</si>
  <si>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</si>
  <si>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</si>
  <si>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</si>
  <si>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</si>
  <si>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</si>
  <si>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</si>
  <si>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</si>
  <si>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</si>
  <si>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</si>
  <si>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</si>
  <si>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</si>
  <si>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</si>
  <si>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</si>
  <si>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</si>
  <si>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</si>
  <si>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</si>
  <si>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</si>
  <si>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</si>
  <si>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</si>
  <si>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</si>
  <si>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</si>
  <si>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</si>
  <si>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</si>
  <si>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</si>
  <si>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</si>
  <si>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</si>
  <si>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</si>
  <si>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</si>
  <si>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</si>
  <si>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</si>
  <si>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</si>
  <si>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</si>
  <si>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</si>
  <si>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</si>
  <si>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</si>
  <si>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</si>
  <si>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</si>
  <si>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</si>
  <si>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</si>
  <si>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</si>
  <si>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</si>
  <si>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</si>
  <si>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</si>
  <si>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</si>
  <si>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</si>
  <si>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</si>
  <si>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</si>
  <si>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</si>
  <si>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</si>
  <si>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</si>
  <si>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</si>
  <si>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</si>
  <si>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</si>
  <si>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</si>
  <si>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</si>
  <si>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</si>
  <si>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</si>
  <si>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</si>
  <si>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</si>
  <si>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</si>
  <si>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</si>
  <si>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</si>
  <si>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</si>
  <si>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</si>
  <si>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</si>
  <si>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</si>
  <si>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</si>
  <si>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</si>
  <si>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</si>
  <si>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</si>
  <si>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</si>
  <si>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</si>
  <si>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</si>
  <si>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</si>
  <si>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</si>
  <si>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</si>
  <si>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</si>
  <si>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</si>
  <si>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</si>
  <si>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</si>
  <si>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</si>
  <si>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</si>
  <si>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</si>
  <si>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</si>
  <si>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</si>
  <si>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</si>
  <si>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</si>
  <si>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</si>
  <si>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</si>
  <si>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</si>
  <si>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</si>
  <si>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</si>
  <si>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</si>
  <si>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</si>
  <si>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</si>
  <si>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</si>
  <si>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</si>
  <si>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</si>
  <si>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</si>
  <si>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</si>
  <si>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</si>
  <si>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</si>
  <si>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</si>
  <si>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</si>
  <si>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</si>
  <si>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</si>
  <si>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</si>
  <si>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</si>
  <si>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</si>
  <si>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</si>
  <si>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</si>
  <si>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</si>
  <si>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</si>
  <si>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</si>
  <si>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</si>
  <si>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</si>
  <si>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</si>
  <si>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</si>
  <si>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</si>
  <si>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</si>
  <si>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</si>
  <si>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</si>
  <si>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</si>
  <si>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</si>
  <si>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</si>
  <si>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</si>
  <si>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</si>
  <si>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</si>
  <si>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</si>
  <si>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</si>
  <si>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</si>
  <si>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</si>
  <si>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</si>
  <si>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</si>
  <si>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</si>
  <si>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</si>
  <si>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</si>
  <si>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</si>
  <si>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</si>
  <si>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</si>
  <si>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</si>
  <si>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</si>
  <si>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</si>
  <si>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</si>
  <si>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</si>
  <si>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</si>
  <si>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</si>
  <si>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</si>
  <si>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</si>
  <si>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</si>
  <si>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</si>
  <si>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</si>
  <si>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</si>
  <si>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</si>
  <si>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</si>
  <si>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</si>
  <si>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</si>
  <si>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</si>
  <si>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</si>
  <si>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</si>
  <si>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</si>
  <si>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</si>
  <si>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</si>
  <si>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</si>
  <si>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</si>
  <si>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</si>
  <si>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</si>
  <si>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</si>
  <si>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</si>
  <si>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</si>
  <si>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</si>
  <si>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</si>
  <si>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</si>
  <si>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</si>
  <si>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</si>
  <si>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</si>
  <si>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</si>
  <si>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</si>
  <si>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</si>
  <si>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</si>
  <si>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</si>
  <si>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</si>
  <si>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</si>
  <si>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</si>
  <si>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</si>
  <si>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</si>
  <si>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</si>
  <si>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</si>
  <si>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</si>
  <si>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</si>
  <si>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</si>
  <si>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</si>
  <si>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</si>
  <si>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</si>
  <si>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</si>
  <si>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</si>
  <si>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</si>
  <si>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</si>
  <si>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</si>
  <si>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</si>
  <si>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</si>
  <si>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</si>
  <si>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</si>
  <si>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</si>
  <si>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</si>
  <si>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</si>
  <si>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</si>
  <si>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</si>
  <si>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</si>
  <si>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</si>
  <si>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</si>
  <si>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</si>
  <si>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</si>
  <si>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</si>
  <si>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</si>
  <si>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</si>
  <si>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</si>
  <si>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</si>
  <si>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</si>
  <si>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</si>
  <si>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</si>
  <si>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</si>
  <si>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</si>
  <si>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</si>
  <si>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</si>
  <si>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</si>
  <si>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</si>
  <si>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</si>
  <si>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</si>
  <si>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</si>
  <si>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</si>
  <si>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</si>
  <si>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</si>
  <si>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</si>
  <si>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</si>
  <si>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</si>
  <si>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</si>
  <si>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</si>
  <si>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</si>
  <si>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</si>
  <si>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</si>
  <si>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</si>
  <si>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</si>
  <si>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</si>
  <si>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</si>
  <si>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</si>
  <si>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</si>
  <si>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</si>
  <si>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</si>
  <si>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</si>
  <si>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</si>
  <si>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</si>
  <si>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</si>
  <si>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</si>
  <si>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</si>
  <si>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</si>
  <si>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</si>
  <si>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</si>
  <si>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</si>
  <si>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</si>
  <si>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</si>
  <si>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</si>
  <si>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</si>
  <si>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</si>
  <si>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</si>
  <si>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</si>
  <si>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</si>
  <si>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</si>
  <si>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</si>
  <si>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</si>
  <si>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</si>
  <si>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</si>
  <si>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</si>
  <si>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</si>
  <si>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</si>
  <si>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</si>
  <si>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</si>
  <si>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</si>
  <si>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</si>
  <si>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</si>
  <si>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</si>
  <si>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</si>
  <si>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</si>
  <si>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</si>
  <si>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</si>
  <si>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</si>
  <si>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</si>
  <si>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</si>
  <si>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</si>
  <si>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</si>
  <si>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</si>
  <si>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</si>
  <si>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</si>
  <si>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</si>
  <si>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</si>
  <si>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</si>
  <si>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</si>
  <si>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</si>
  <si>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</si>
  <si>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</si>
  <si>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</si>
  <si>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</si>
  <si>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</si>
  <si>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</si>
  <si>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</si>
  <si>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</si>
  <si>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</si>
  <si>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</si>
  <si>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</si>
  <si>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</si>
  <si>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</si>
  <si>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</si>
  <si>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</si>
  <si>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</si>
  <si>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</si>
  <si>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</si>
  <si>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</si>
  <si>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</si>
  <si>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</si>
  <si>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</si>
  <si>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</si>
  <si>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</si>
  <si>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</si>
  <si>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</si>
  <si>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</si>
  <si>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</si>
  <si>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</si>
  <si>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</si>
  <si>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</si>
  <si>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</si>
  <si>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</si>
  <si>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</si>
  <si>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</si>
  <si>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</si>
  <si>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</si>
  <si>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</si>
  <si>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</si>
  <si>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</si>
  <si>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</si>
  <si>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</si>
  <si>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</si>
  <si>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</si>
  <si>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</si>
  <si>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</si>
  <si>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</si>
  <si>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</si>
  <si>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</si>
  <si>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</si>
  <si>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</si>
  <si>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</si>
  <si>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</si>
  <si>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</si>
  <si>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</si>
  <si>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</si>
  <si>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</si>
  <si>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</si>
  <si>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</si>
  <si>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</si>
  <si>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</si>
  <si>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</si>
  <si>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</si>
  <si>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</si>
  <si>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</si>
  <si>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</si>
  <si>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</si>
  <si>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</si>
  <si>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</si>
  <si>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</si>
  <si>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</si>
  <si>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</si>
  <si>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</si>
  <si>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</si>
  <si>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</si>
  <si>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</si>
  <si>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</si>
  <si>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</si>
  <si>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</si>
  <si>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</si>
  <si>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</si>
  <si>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</si>
  <si>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</si>
  <si>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</si>
  <si>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</si>
  <si>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</si>
  <si>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</si>
  <si>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</si>
  <si>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</si>
  <si>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</si>
  <si>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</si>
  <si>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</si>
  <si>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</si>
  <si>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</si>
  <si>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</si>
  <si>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</si>
  <si>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</si>
  <si>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</si>
  <si>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</si>
  <si>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</si>
  <si>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</si>
  <si>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</si>
  <si>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</si>
  <si>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</si>
  <si>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</si>
  <si>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</si>
  <si>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</si>
  <si>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</si>
  <si>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</si>
  <si>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</si>
  <si>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</si>
  <si>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</si>
  <si>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</si>
  <si>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</si>
  <si>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</si>
  <si>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</si>
  <si>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</si>
  <si>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</si>
  <si>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</si>
  <si>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</si>
  <si>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</si>
  <si>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</si>
  <si>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</si>
  <si>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</si>
  <si>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</si>
  <si>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</si>
  <si>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</si>
  <si>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</si>
  <si>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</si>
  <si>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</si>
  <si>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</si>
  <si>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</si>
  <si>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</si>
  <si>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</si>
  <si>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</si>
  <si>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</si>
  <si>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</si>
  <si>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</si>
  <si>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</si>
  <si>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</si>
  <si>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</si>
  <si>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</si>
  <si>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</si>
  <si>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</si>
  <si>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</si>
  <si>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</si>
  <si>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</si>
  <si>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</si>
  <si>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</si>
  <si>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</si>
  <si>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</si>
  <si>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</si>
  <si>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</si>
  <si>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</si>
  <si>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</si>
  <si>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</si>
  <si>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</si>
  <si>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</si>
  <si>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</si>
  <si>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</si>
  <si>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</si>
  <si>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</si>
  <si>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</si>
  <si>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</si>
  <si>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</si>
  <si>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</si>
  <si>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</si>
  <si>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</si>
  <si>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</si>
  <si>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</si>
  <si>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</si>
  <si>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</si>
  <si>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</si>
  <si>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</si>
  <si>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</si>
  <si>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</si>
  <si>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</si>
  <si>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</si>
  <si>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</si>
  <si>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</si>
  <si>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</si>
  <si>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</si>
  <si>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</si>
  <si>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</si>
  <si>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</si>
  <si>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</si>
  <si>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</si>
  <si>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</si>
  <si>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</si>
  <si>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</si>
  <si>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</si>
  <si>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</si>
  <si>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</si>
  <si>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</si>
  <si>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</si>
  <si>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</si>
  <si>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</si>
  <si>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</si>
  <si>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</si>
  <si>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</si>
  <si>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</si>
  <si>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</si>
  <si>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</si>
  <si>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</si>
  <si>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</si>
  <si>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</si>
  <si>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</si>
  <si>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</si>
  <si>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</si>
  <si>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</si>
  <si>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</si>
  <si>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</si>
  <si>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</si>
  <si>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</si>
  <si>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</si>
  <si>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</si>
  <si>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</si>
  <si>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</si>
  <si>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</si>
  <si>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</si>
  <si>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</si>
  <si>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</si>
  <si>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</si>
  <si>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</si>
  <si>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</si>
  <si>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</si>
  <si>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</si>
  <si>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</si>
  <si>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</si>
  <si>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</si>
  <si>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</si>
  <si>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</si>
  <si>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</si>
  <si>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</si>
  <si>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</si>
  <si>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</si>
  <si>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</si>
  <si>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</si>
  <si>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</si>
  <si>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</si>
  <si>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</si>
  <si>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</si>
  <si>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</si>
  <si>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</si>
  <si>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</si>
  <si>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</si>
  <si>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</si>
  <si>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</si>
  <si>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</si>
  <si>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</si>
  <si>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</si>
  <si>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</si>
  <si>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</si>
  <si>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</si>
  <si>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</si>
  <si>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</si>
  <si>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</si>
  <si>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</si>
  <si>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</si>
  <si>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</si>
  <si>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</si>
  <si>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</si>
  <si>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</si>
  <si>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</si>
  <si>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</si>
  <si>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</si>
  <si>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</si>
  <si>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</si>
  <si>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</si>
  <si>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</si>
  <si>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</si>
  <si>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</si>
  <si>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</si>
  <si>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</si>
  <si>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</si>
  <si>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</si>
  <si>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</si>
  <si>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</si>
  <si>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</si>
  <si>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</si>
  <si>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</si>
  <si>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</si>
  <si>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</si>
  <si>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</si>
  <si>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</si>
  <si>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</si>
  <si>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</si>
  <si>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</si>
  <si>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</si>
  <si>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</si>
  <si>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</si>
  <si>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</si>
  <si>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</si>
  <si>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</si>
  <si>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</si>
  <si>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</si>
  <si>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</si>
  <si>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</si>
  <si>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</si>
  <si>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</si>
  <si>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</si>
  <si>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</si>
  <si>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</si>
  <si>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</si>
  <si>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</si>
  <si>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</si>
  <si>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</si>
  <si>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</si>
  <si>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</si>
  <si>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</si>
  <si>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</si>
  <si>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</si>
  <si>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</si>
  <si>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</si>
  <si>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</si>
  <si>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</si>
  <si>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</si>
  <si>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</si>
  <si>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</si>
  <si>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</si>
  <si>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</si>
  <si>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</si>
  <si>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</si>
  <si>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</si>
  <si>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</si>
  <si>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</si>
  <si>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</si>
  <si>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</si>
  <si>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</si>
  <si>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</si>
  <si>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</si>
  <si>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</si>
  <si>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</si>
  <si>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</si>
  <si>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</si>
  <si>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</si>
  <si>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</si>
  <si>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</si>
  <si>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</si>
  <si>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</si>
  <si>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</si>
  <si>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</si>
  <si>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</si>
  <si>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</si>
  <si>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</si>
  <si>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</si>
  <si>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</si>
  <si>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</si>
  <si>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</si>
  <si>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</si>
  <si>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</si>
  <si>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</si>
  <si>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</si>
  <si>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</si>
  <si>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</si>
  <si>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</si>
  <si>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</si>
  <si>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</si>
  <si>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</si>
  <si>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</si>
  <si>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</si>
  <si>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</si>
  <si>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</si>
  <si>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</si>
  <si>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</si>
  <si>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</si>
  <si>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</si>
  <si>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</si>
  <si>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</si>
  <si>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</si>
  <si>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</si>
  <si>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</si>
  <si>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</si>
  <si>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</si>
  <si>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</si>
  <si>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</si>
  <si>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</si>
  <si>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</si>
  <si>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</si>
  <si>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</si>
  <si>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</si>
  <si>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</si>
  <si>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</si>
  <si>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</si>
  <si>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</si>
  <si>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</si>
  <si>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</si>
  <si>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</si>
  <si>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</si>
  <si>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</si>
  <si>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</si>
  <si>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</si>
  <si>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</si>
  <si>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</si>
  <si>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</si>
  <si>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</si>
  <si>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</si>
  <si>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</si>
  <si>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</si>
  <si>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</si>
  <si>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</si>
  <si>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</si>
  <si>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</si>
  <si>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</si>
  <si>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</si>
  <si>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</si>
  <si>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</si>
  <si>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</si>
  <si>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</si>
  <si>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</si>
  <si>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</si>
  <si>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</si>
  <si>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</si>
  <si>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</si>
  <si>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</si>
  <si>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</si>
  <si>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</si>
  <si>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</si>
  <si>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</si>
  <si>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</si>
  <si>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</si>
  <si>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</si>
  <si>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</si>
  <si>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</si>
  <si>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</si>
  <si>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</si>
  <si>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</si>
  <si>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</si>
  <si>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</si>
  <si>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</si>
  <si>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</si>
  <si>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</si>
  <si>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</si>
  <si>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</si>
  <si>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</si>
  <si>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</si>
  <si>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</si>
  <si>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</si>
  <si>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</si>
  <si>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</si>
  <si>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</si>
  <si>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</si>
  <si>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</si>
  <si>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</si>
  <si>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</si>
  <si>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</si>
  <si>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</si>
  <si>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</si>
  <si>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</si>
  <si>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</si>
  <si>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</si>
  <si>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</si>
  <si>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</si>
  <si>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</si>
  <si>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</si>
  <si>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</si>
  <si>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</si>
  <si>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</si>
  <si>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</si>
  <si>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</si>
  <si>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</si>
  <si>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</si>
  <si>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</si>
  <si>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</si>
  <si>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</si>
  <si>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</si>
  <si>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</si>
  <si>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</si>
  <si>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</si>
  <si>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</si>
  <si>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</si>
  <si>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</si>
  <si>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</si>
  <si>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</si>
  <si>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</si>
  <si>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</si>
  <si>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</si>
  <si>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</si>
  <si>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</si>
  <si>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</si>
  <si>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</si>
  <si>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</si>
  <si>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</si>
  <si>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</si>
  <si>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</si>
  <si>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</si>
  <si>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</si>
  <si>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</si>
  <si>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</si>
  <si>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</si>
  <si>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</si>
  <si>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</si>
  <si>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</si>
  <si>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</si>
  <si>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</si>
  <si>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</si>
  <si>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</si>
  <si>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</si>
  <si>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</si>
  <si>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</si>
  <si>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</si>
  <si>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</si>
  <si>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</si>
  <si>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</si>
  <si>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</si>
  <si>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</si>
  <si>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</si>
  <si>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</si>
  <si>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</si>
  <si>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</si>
  <si>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</si>
  <si>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</si>
  <si>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</si>
  <si>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</si>
  <si>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</si>
  <si>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</si>
  <si>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</si>
  <si>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</si>
  <si>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</si>
  <si>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</si>
  <si>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</si>
  <si>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</si>
  <si>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</si>
  <si>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</si>
  <si>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</si>
  <si>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</si>
  <si>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</si>
  <si>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</si>
  <si>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</si>
  <si>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</si>
  <si>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</si>
  <si>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</si>
  <si>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</si>
  <si>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</si>
  <si>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</si>
  <si>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</si>
  <si>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</si>
  <si>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</si>
  <si>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</si>
  <si>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</si>
  <si>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</si>
  <si>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</si>
  <si>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</si>
  <si>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</si>
  <si>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</si>
  <si>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</si>
  <si>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</si>
  <si>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</si>
  <si>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</si>
  <si>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</si>
  <si>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</si>
  <si>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</si>
  <si>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</si>
  <si>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</si>
  <si>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</si>
  <si>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</si>
  <si>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</si>
  <si>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</si>
  <si>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</si>
  <si>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</si>
  <si>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</si>
  <si>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</si>
  <si>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</si>
  <si>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</si>
  <si>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</si>
  <si>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</si>
  <si>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</si>
  <si>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</si>
  <si>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</si>
  <si>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</si>
  <si>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</si>
  <si>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</si>
  <si>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</si>
  <si>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</si>
  <si>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</si>
  <si>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</si>
  <si>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</si>
  <si>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</si>
  <si>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</si>
  <si>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</si>
  <si>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</si>
  <si>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</si>
  <si>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</si>
  <si>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</si>
  <si>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</si>
  <si>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</si>
  <si>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</si>
  <si>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</si>
  <si>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</si>
  <si>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</si>
  <si>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</si>
  <si>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</si>
  <si>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</si>
  <si>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</si>
  <si>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</si>
  <si>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</si>
  <si>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</si>
  <si>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</si>
  <si>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</si>
  <si>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</si>
  <si>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</si>
  <si>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</si>
  <si>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</si>
  <si>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</si>
  <si>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</si>
  <si>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</si>
  <si>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</si>
  <si>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</si>
  <si>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</si>
  <si>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</si>
  <si>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</si>
  <si>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</si>
  <si>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</si>
  <si>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</si>
  <si>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</si>
  <si>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</si>
  <si>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</si>
  <si>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</si>
  <si>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</si>
  <si>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</si>
  <si>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</si>
  <si>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</si>
  <si>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</si>
  <si>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</si>
  <si>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</si>
  <si>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</si>
  <si>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</si>
  <si>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</si>
  <si>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</si>
  <si>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</si>
  <si>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</si>
  <si>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</si>
  <si>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</si>
  <si>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</si>
  <si>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</si>
  <si>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</si>
  <si>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</si>
  <si>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</si>
  <si>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</si>
  <si>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</si>
  <si>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</si>
  <si>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</si>
  <si>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</si>
  <si>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</si>
  <si>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</si>
  <si>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</si>
  <si>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</si>
  <si>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</si>
  <si>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</si>
  <si>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</si>
  <si>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</si>
  <si>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</si>
  <si>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</si>
  <si>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</si>
  <si>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</si>
  <si>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</si>
  <si>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</si>
  <si>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</si>
  <si>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</si>
  <si>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</si>
  <si>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</si>
  <si>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</si>
  <si>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</si>
  <si>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</si>
  <si>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</si>
  <si>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</si>
  <si>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</si>
  <si>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</si>
  <si>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</si>
  <si>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</si>
  <si>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</si>
  <si>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</si>
  <si>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</si>
  <si>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</si>
  <si>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</si>
  <si>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</si>
  <si>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</si>
  <si>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</si>
  <si>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</si>
  <si>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</si>
  <si>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</si>
  <si>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</si>
  <si>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</si>
  <si>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</si>
  <si>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</si>
  <si>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</si>
  <si>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</si>
  <si>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</si>
  <si>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</si>
  <si>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</si>
  <si>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</si>
  <si>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</si>
  <si>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</si>
  <si>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</si>
  <si>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</si>
  <si>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</si>
  <si>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</si>
  <si>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</si>
  <si>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</si>
  <si>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</si>
  <si>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</si>
  <si>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</si>
  <si>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</si>
  <si>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</si>
  <si>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</si>
  <si>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</si>
  <si>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</si>
  <si>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</si>
  <si>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</si>
  <si>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</si>
  <si>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</si>
  <si>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</si>
  <si>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</si>
  <si>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</si>
  <si>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</si>
  <si>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</si>
  <si>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</si>
  <si>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</si>
  <si>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</si>
  <si>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</si>
  <si>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</si>
  <si>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</si>
  <si>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</si>
  <si>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</si>
  <si>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</si>
  <si>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</si>
  <si>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</si>
  <si>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</si>
  <si>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</si>
  <si>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</si>
  <si>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</si>
  <si>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</si>
  <si>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</si>
  <si>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</si>
  <si>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</si>
  <si>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</si>
  <si>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</si>
  <si>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</si>
  <si>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</si>
  <si>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</si>
  <si>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</si>
  <si>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</si>
  <si>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</si>
  <si>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</si>
  <si>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</si>
  <si>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</si>
  <si>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</si>
  <si>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</si>
  <si>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</si>
  <si>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</si>
  <si>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</si>
  <si>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</si>
  <si>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</si>
  <si>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</si>
  <si>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</si>
  <si>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</si>
  <si>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</si>
  <si>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</si>
  <si>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</si>
  <si>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</si>
  <si>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</si>
  <si>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</si>
  <si>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</si>
  <si>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</si>
  <si>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</si>
  <si>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</si>
  <si>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</si>
  <si>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</si>
  <si>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</si>
  <si>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</si>
  <si>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</si>
  <si>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</si>
  <si>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</si>
  <si>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</si>
  <si>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</si>
  <si>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</si>
  <si>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</si>
  <si>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</si>
  <si>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</si>
  <si>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</si>
  <si>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</si>
  <si>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</si>
  <si>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</si>
  <si>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</si>
  <si>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</si>
  <si>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</si>
  <si>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</si>
  <si>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</si>
  <si>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</si>
  <si>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</si>
  <si>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</si>
  <si>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</si>
  <si>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</si>
  <si>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</si>
  <si>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</si>
  <si>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</si>
  <si>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</si>
  <si>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</si>
  <si>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</si>
  <si>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</si>
  <si>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</si>
  <si>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</si>
  <si>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</si>
  <si>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</si>
  <si>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</si>
  <si>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</si>
  <si>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</si>
  <si>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</si>
  <si>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</si>
  <si>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</si>
  <si>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</si>
  <si>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</si>
  <si>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</si>
  <si>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</si>
  <si>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</si>
  <si>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</si>
  <si>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</si>
  <si>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</si>
  <si>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</si>
  <si>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</si>
  <si>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</si>
  <si>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</si>
  <si>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</si>
  <si>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</si>
  <si>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</si>
  <si>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</si>
  <si>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</si>
  <si>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</si>
  <si>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</si>
  <si>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</si>
  <si>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</si>
  <si>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</si>
  <si>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</si>
  <si>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</si>
  <si>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</si>
  <si>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</si>
  <si>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</si>
  <si>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</si>
  <si>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</si>
  <si>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</si>
  <si>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</si>
  <si>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</si>
  <si>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</si>
  <si>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</si>
  <si>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</si>
  <si>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</si>
  <si>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</si>
  <si>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</si>
  <si>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</si>
  <si>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</si>
  <si>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</si>
  <si>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</si>
  <si>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</si>
  <si>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</si>
  <si>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</si>
  <si>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</si>
  <si>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</si>
  <si>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</si>
  <si>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</si>
  <si>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</si>
  <si>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</si>
  <si>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</si>
  <si>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</si>
  <si>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</si>
  <si>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</si>
  <si>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</si>
  <si>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</si>
  <si>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</si>
  <si>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</si>
  <si>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</si>
  <si>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</si>
  <si>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</si>
  <si>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</si>
  <si>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</si>
  <si>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</si>
  <si>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</si>
  <si>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</si>
  <si>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</si>
  <si>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</si>
  <si>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</si>
  <si>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</si>
  <si>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</si>
  <si>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</si>
  <si>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</si>
  <si>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</si>
  <si>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</si>
  <si>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</si>
  <si>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</si>
  <si>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</si>
  <si>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</si>
  <si>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</si>
  <si>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</si>
  <si>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</si>
  <si>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</si>
  <si>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</si>
  <si>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</si>
  <si>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</si>
  <si>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</si>
  <si>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</si>
  <si>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</si>
  <si>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</si>
  <si>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</si>
  <si>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</si>
  <si>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</si>
  <si>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</si>
  <si>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</si>
  <si>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</si>
  <si>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</si>
  <si>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</si>
  <si>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</si>
  <si>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</si>
  <si>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</si>
  <si>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</si>
  <si>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</si>
  <si>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</si>
  <si>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</si>
  <si>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</si>
  <si>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</si>
  <si>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</si>
  <si>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</si>
  <si>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</si>
  <si>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</si>
  <si>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</si>
  <si>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</si>
  <si>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</si>
  <si>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</si>
  <si>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</si>
  <si>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</si>
  <si>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</si>
  <si>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</si>
  <si>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</si>
  <si>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</si>
  <si>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</si>
  <si>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</si>
  <si>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</si>
  <si>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</si>
  <si>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</si>
  <si>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</si>
  <si>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</si>
  <si>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</si>
  <si>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</si>
  <si>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</si>
  <si>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</si>
  <si>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</si>
  <si>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</si>
  <si>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</si>
  <si>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</si>
  <si>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</si>
  <si>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</si>
  <si>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</si>
  <si>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</si>
  <si>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</si>
  <si>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</si>
  <si>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</si>
  <si>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</si>
  <si>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</si>
  <si>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</si>
  <si>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</si>
  <si>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</si>
  <si>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</si>
  <si>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</si>
  <si>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</si>
  <si>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</si>
  <si>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</si>
  <si>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</si>
  <si>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</si>
  <si>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</si>
  <si>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</si>
  <si>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</si>
  <si>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</si>
  <si>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</si>
  <si>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</si>
  <si>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</si>
  <si>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</si>
  <si>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</si>
  <si>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</si>
  <si>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</si>
  <si>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</si>
  <si>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</si>
  <si>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</si>
  <si>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</si>
  <si>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</si>
  <si>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</si>
  <si>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</si>
  <si>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</si>
  <si>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</si>
  <si>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</si>
  <si>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</si>
  <si>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</si>
  <si>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</si>
  <si>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</si>
  <si>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</si>
  <si>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</si>
  <si>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</si>
  <si>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</si>
  <si>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</si>
  <si>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</si>
  <si>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</si>
  <si>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</si>
  <si>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</si>
  <si>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</si>
  <si>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</si>
  <si>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</si>
  <si>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</si>
  <si>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</si>
  <si>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</si>
  <si>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</si>
  <si>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</si>
  <si>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</si>
  <si>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</si>
  <si>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</si>
  <si>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</si>
  <si>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</si>
  <si>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</si>
  <si>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</si>
  <si>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</si>
  <si>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</si>
  <si>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</si>
  <si>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</si>
  <si>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</si>
  <si>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</si>
  <si>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</si>
  <si>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</si>
  <si>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</si>
  <si>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</si>
  <si>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</si>
  <si>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</si>
  <si>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</si>
  <si>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</si>
  <si>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</si>
  <si>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</si>
  <si>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</si>
  <si>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</si>
  <si>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</si>
  <si>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</si>
  <si>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</si>
  <si>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</si>
  <si>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</si>
  <si>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</si>
  <si>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</si>
  <si>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</si>
  <si>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</si>
  <si>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</si>
  <si>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</si>
  <si>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</si>
  <si>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</si>
  <si>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</si>
  <si>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</si>
  <si>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</si>
  <si>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</si>
  <si>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</si>
  <si>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</si>
  <si>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</si>
  <si>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</si>
  <si>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</si>
  <si>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</si>
  <si>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</si>
  <si>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</si>
  <si>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</si>
  <si>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</si>
  <si>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</si>
  <si>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</si>
  <si>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</si>
  <si>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</si>
  <si>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</si>
  <si>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</si>
  <si>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</si>
  <si>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</si>
  <si>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</si>
  <si>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</si>
  <si>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</si>
  <si>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</si>
  <si>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</si>
  <si>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</si>
  <si>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</si>
  <si>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</si>
  <si>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</si>
  <si>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</si>
  <si>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</si>
  <si>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</si>
  <si>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</si>
  <si>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</si>
  <si>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</si>
  <si>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</si>
  <si>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</si>
  <si>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</si>
  <si>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</si>
  <si>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</si>
  <si>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</si>
  <si>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</si>
  <si>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</si>
  <si>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</si>
  <si>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</si>
  <si>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</si>
  <si>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</si>
  <si>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</si>
  <si>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</si>
  <si>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</si>
  <si>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</si>
  <si>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</si>
  <si>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</si>
  <si>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</si>
  <si>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</si>
  <si>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</si>
  <si>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</si>
  <si>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</si>
  <si>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</si>
  <si>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</si>
  <si>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</si>
  <si>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</si>
  <si>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</si>
  <si>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</si>
  <si>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</si>
  <si>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</si>
  <si>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</si>
  <si>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</si>
  <si>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</si>
  <si>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</si>
  <si>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</si>
  <si>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</si>
  <si>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</si>
  <si>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</si>
  <si>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</si>
  <si>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</si>
  <si>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</si>
  <si>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</si>
  <si>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</si>
  <si>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</si>
  <si>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</si>
  <si>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</si>
  <si>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</si>
  <si>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</si>
  <si>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</si>
  <si>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</si>
  <si>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</si>
  <si>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</si>
  <si>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</si>
  <si>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</si>
  <si>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</si>
  <si>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</si>
  <si>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</si>
  <si>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</si>
  <si>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</si>
  <si>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</si>
  <si>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</si>
  <si>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</si>
  <si>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</si>
  <si>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</si>
  <si>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</si>
  <si>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</si>
  <si>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</si>
  <si>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</si>
  <si>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</si>
  <si>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</si>
  <si>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</si>
  <si>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</si>
  <si>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</si>
  <si>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</si>
  <si>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</si>
  <si>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</si>
  <si>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</si>
  <si>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</si>
  <si>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</si>
  <si>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</si>
  <si>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</si>
  <si>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</si>
  <si>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</si>
  <si>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</si>
  <si>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</si>
  <si>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</si>
  <si>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</si>
  <si>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</si>
  <si>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</si>
  <si>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</si>
  <si>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</si>
  <si>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</si>
  <si>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</si>
  <si>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</si>
  <si>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</si>
  <si>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</si>
  <si>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</si>
  <si>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</si>
  <si>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</si>
  <si>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</si>
  <si>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</si>
  <si>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</si>
  <si>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</si>
  <si>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</si>
  <si>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</si>
  <si>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</si>
  <si>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</si>
  <si>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</si>
  <si>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</si>
  <si>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</si>
  <si>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</si>
  <si>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</si>
  <si>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</si>
  <si>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</si>
  <si>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</si>
  <si>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</si>
  <si>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</si>
  <si>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</si>
  <si>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</si>
  <si>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</si>
  <si>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</si>
  <si>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</si>
  <si>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</si>
  <si>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</si>
  <si>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</si>
  <si>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</si>
  <si>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</si>
  <si>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</si>
  <si>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</si>
  <si>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</si>
  <si>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</si>
  <si>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</si>
  <si>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</si>
  <si>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</si>
  <si>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</si>
  <si>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</si>
  <si>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</si>
  <si>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</si>
  <si>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</si>
  <si>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</si>
  <si>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</si>
  <si>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</si>
  <si>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</si>
  <si>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</si>
  <si>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</si>
  <si>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</si>
  <si>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</si>
  <si>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</si>
  <si>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</si>
  <si>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</si>
  <si>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</si>
  <si>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</si>
  <si>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</si>
  <si>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</si>
  <si>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</si>
  <si>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</si>
  <si>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</si>
  <si>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</si>
  <si>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</si>
  <si>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</si>
  <si>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</si>
  <si>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</si>
  <si>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</si>
  <si>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</si>
  <si>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</si>
  <si>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</si>
  <si>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</si>
  <si>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</si>
  <si>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</si>
  <si>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</si>
  <si>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</si>
  <si>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</si>
  <si>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</si>
  <si>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</si>
  <si>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</si>
  <si>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</si>
  <si>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</si>
  <si>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</si>
  <si>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</si>
  <si>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</si>
  <si>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</si>
  <si>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</si>
  <si>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</si>
  <si>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</si>
  <si>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</si>
  <si>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</si>
  <si>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</si>
  <si>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</si>
  <si>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</si>
  <si>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</si>
  <si>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</si>
  <si>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</si>
  <si>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</si>
  <si>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</si>
  <si>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</si>
  <si>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</si>
  <si>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</si>
  <si>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</si>
  <si>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</si>
  <si>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</si>
  <si>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</si>
  <si>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</si>
  <si>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</si>
  <si>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</si>
  <si>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</si>
  <si>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</si>
  <si>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</si>
  <si>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</si>
  <si>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</si>
  <si>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</si>
  <si>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</si>
  <si>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</si>
  <si>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</si>
  <si>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</si>
  <si>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</si>
  <si>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</si>
  <si>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</si>
  <si>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</si>
  <si>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</si>
  <si>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</si>
  <si>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</si>
  <si>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</si>
  <si>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</si>
  <si>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</si>
  <si>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</si>
  <si>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</si>
  <si>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</si>
  <si>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</si>
  <si>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</si>
  <si>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</si>
  <si>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</si>
  <si>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</si>
  <si>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</si>
  <si>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</si>
  <si>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</si>
  <si>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</si>
  <si>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</si>
  <si>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</si>
  <si>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</si>
  <si>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</si>
  <si>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</si>
  <si>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</si>
  <si>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</si>
  <si>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</si>
  <si>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</si>
  <si>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</si>
  <si>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</si>
  <si>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</si>
  <si>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</si>
  <si>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</si>
  <si>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</si>
  <si>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</si>
  <si>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</si>
  <si>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</si>
  <si>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</si>
  <si>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</si>
  <si>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</si>
  <si>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</si>
  <si>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</si>
  <si>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</si>
  <si>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</si>
  <si>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</si>
  <si>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</si>
  <si>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</si>
  <si>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</si>
  <si>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</si>
  <si>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</si>
  <si>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</si>
  <si>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</si>
  <si>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</si>
  <si>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</si>
  <si>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</si>
  <si>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</si>
  <si>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</si>
  <si>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</si>
  <si>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</si>
  <si>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</si>
  <si>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</si>
  <si>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</si>
  <si>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</si>
  <si>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</si>
  <si>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</si>
  <si>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</si>
  <si>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</si>
  <si>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</si>
  <si>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</si>
  <si>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</si>
  <si>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</si>
  <si>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</si>
  <si>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</si>
  <si>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</si>
  <si>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</si>
  <si>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</si>
  <si>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</si>
  <si>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</si>
  <si>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</si>
  <si>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</si>
  <si>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</si>
  <si>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</si>
  <si>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</si>
  <si>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</si>
  <si>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</si>
  <si>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</si>
  <si>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</si>
  <si>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</si>
  <si>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</si>
  <si>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</si>
  <si>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</si>
  <si>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</si>
  <si>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</si>
  <si>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</si>
  <si>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</si>
  <si>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</si>
  <si>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</si>
  <si>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</si>
  <si>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</si>
  <si>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</si>
  <si>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</si>
  <si>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</si>
  <si>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</si>
  <si>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</si>
  <si>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</si>
  <si>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</si>
  <si>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</si>
  <si>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</si>
  <si>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</si>
  <si>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</si>
  <si>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</si>
  <si>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</si>
  <si>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</si>
  <si>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</si>
  <si>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</si>
  <si>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</si>
  <si>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</si>
  <si>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</si>
  <si>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</si>
  <si>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</si>
  <si>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</si>
  <si>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</si>
  <si>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</si>
  <si>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</si>
  <si>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</si>
  <si>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</si>
  <si>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</si>
  <si>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</si>
  <si>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</si>
  <si>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</si>
  <si>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</si>
  <si>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</si>
  <si>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</si>
  <si>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</si>
  <si>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</si>
  <si>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</si>
  <si>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</si>
  <si>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</si>
  <si>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</si>
  <si>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</si>
  <si>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</si>
  <si>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</si>
  <si>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</si>
  <si>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</si>
  <si>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</si>
  <si>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</si>
  <si>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</si>
  <si>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</si>
  <si>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</si>
  <si>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</si>
  <si>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</si>
  <si>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</si>
  <si>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</si>
  <si>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</si>
  <si>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</si>
  <si>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</si>
  <si>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</si>
  <si>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</si>
  <si>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</si>
  <si>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</si>
  <si>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</si>
  <si>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</si>
  <si>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</si>
  <si>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</si>
  <si>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</si>
  <si>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</si>
  <si>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</si>
  <si>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</si>
  <si>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</si>
  <si>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</si>
  <si>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</si>
  <si>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</si>
  <si>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</si>
  <si>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</si>
  <si>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</si>
  <si>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</si>
  <si>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</si>
  <si>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</si>
  <si>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</si>
  <si>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</si>
  <si>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</si>
  <si>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</si>
  <si>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</si>
  <si>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</si>
  <si>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</si>
  <si>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</si>
  <si>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</si>
  <si>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</si>
  <si>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</si>
  <si>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</si>
  <si>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</si>
  <si>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</si>
  <si>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</si>
  <si>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</si>
  <si>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</si>
  <si>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</si>
  <si>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</si>
  <si>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</si>
  <si>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</si>
  <si>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</si>
  <si>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</si>
  <si>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</si>
  <si>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</si>
  <si>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</si>
  <si>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</si>
  <si>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</si>
  <si>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</si>
  <si>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</si>
  <si>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</si>
  <si>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</si>
  <si>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</si>
  <si>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</si>
  <si>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</si>
  <si>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</si>
  <si>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</si>
  <si>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</si>
  <si>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</si>
  <si>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</si>
  <si>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</si>
  <si>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</si>
  <si>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</si>
  <si>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</si>
  <si>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</si>
  <si>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</si>
  <si>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</si>
  <si>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</si>
  <si>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</si>
  <si>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</si>
  <si>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</si>
  <si>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</si>
  <si>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</si>
  <si>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</si>
  <si>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</si>
  <si>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</si>
  <si>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</si>
  <si>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</si>
  <si>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</si>
  <si>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</si>
  <si>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</si>
  <si>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</si>
  <si>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</si>
  <si>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</si>
  <si>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</si>
  <si>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</si>
  <si>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</si>
  <si>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</si>
  <si>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</si>
  <si>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</si>
  <si>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</si>
  <si>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</si>
  <si>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</si>
  <si>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</si>
  <si>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</si>
  <si>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</si>
  <si>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</si>
  <si>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</si>
  <si>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</si>
  <si>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</si>
  <si>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</si>
  <si>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</si>
  <si>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</si>
  <si>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</si>
  <si>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</si>
  <si>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</si>
  <si>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</si>
  <si>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</si>
  <si>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</si>
  <si>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</si>
  <si>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</si>
  <si>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</si>
  <si>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</si>
  <si>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</si>
  <si>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</si>
  <si>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</si>
  <si>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</si>
  <si>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</si>
  <si>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</si>
  <si>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</si>
  <si>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</si>
  <si>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</si>
  <si>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</si>
  <si>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</si>
  <si>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</si>
  <si>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</si>
  <si>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</si>
  <si>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</si>
  <si>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</si>
  <si>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</si>
  <si>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</si>
  <si>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</si>
  <si>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</si>
  <si>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</si>
  <si>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</si>
  <si>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</si>
  <si>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</si>
  <si>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</si>
  <si>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</si>
  <si>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</si>
  <si>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</si>
  <si>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</si>
  <si>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</si>
  <si>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</si>
  <si>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</si>
  <si>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</si>
  <si>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</si>
  <si>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</si>
  <si>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</si>
  <si>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</si>
  <si>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</si>
  <si>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</si>
  <si>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</si>
  <si>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</si>
  <si>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</si>
  <si>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</si>
  <si>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</si>
  <si>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</si>
  <si>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</si>
  <si>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</si>
  <si>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</si>
  <si>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</si>
  <si>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</si>
  <si>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</si>
  <si>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</si>
  <si>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</si>
  <si>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</si>
  <si>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</si>
  <si>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</si>
  <si>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</si>
  <si>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</si>
  <si>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</si>
  <si>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</si>
  <si>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</si>
  <si>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</si>
  <si>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</si>
  <si>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</si>
  <si>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</si>
  <si>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</si>
  <si>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</si>
  <si>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</si>
  <si>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</si>
  <si>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</si>
  <si>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</si>
  <si>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</si>
  <si>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</si>
  <si>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</si>
  <si>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</si>
  <si>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</si>
  <si>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</si>
  <si>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</si>
  <si>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</si>
  <si>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</si>
  <si>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</si>
  <si>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</si>
  <si>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</si>
  <si>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</si>
  <si>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</si>
  <si>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</si>
  <si>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</si>
  <si>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</si>
  <si>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</si>
  <si>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</si>
  <si>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</si>
  <si>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</si>
  <si>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</si>
  <si>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</si>
  <si>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</si>
  <si>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</si>
  <si>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</si>
  <si>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</si>
  <si>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</si>
  <si>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</si>
  <si>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</si>
  <si>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</si>
  <si>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</si>
  <si>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</si>
  <si>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</si>
  <si>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</si>
  <si>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</si>
  <si>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</si>
  <si>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</si>
  <si>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</si>
  <si>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</si>
  <si>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</si>
  <si>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</si>
  <si>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</si>
  <si>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</si>
  <si>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</si>
  <si>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</si>
  <si>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</si>
  <si>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</si>
  <si>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</si>
  <si>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</si>
  <si>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</si>
  <si>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</si>
  <si>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</si>
  <si>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</si>
  <si>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</si>
  <si>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</si>
  <si>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</si>
  <si>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</si>
  <si>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</si>
  <si>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</si>
  <si>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</si>
  <si>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</si>
  <si>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</si>
  <si>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</si>
  <si>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</si>
  <si>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</si>
  <si>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</si>
  <si>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</si>
  <si>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</si>
  <si>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</si>
  <si>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</si>
  <si>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</si>
  <si>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</si>
  <si>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</si>
  <si>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</si>
  <si>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</si>
  <si>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</si>
  <si>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</si>
  <si>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</si>
  <si>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</si>
  <si>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</si>
  <si>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</si>
  <si>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</si>
  <si>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</si>
  <si>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</si>
  <si>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</si>
  <si>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</si>
  <si>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</si>
  <si>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</si>
  <si>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</si>
  <si>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</si>
  <si>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</si>
  <si>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</si>
  <si>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</si>
  <si>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</si>
  <si>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</si>
  <si>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</si>
  <si>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</si>
  <si>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</si>
  <si>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</si>
  <si>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</si>
  <si>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</si>
  <si>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</si>
  <si>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</si>
  <si>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</si>
  <si>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</si>
  <si>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</si>
  <si>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</si>
  <si>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</si>
  <si>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</si>
  <si>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</si>
  <si>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</si>
  <si>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</si>
  <si>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</si>
  <si>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</si>
  <si>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</si>
  <si>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</si>
  <si>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</si>
  <si>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</si>
  <si>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</si>
  <si>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</si>
  <si>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</si>
  <si>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</si>
  <si>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</si>
  <si>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</si>
  <si>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</si>
  <si>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</si>
  <si>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</si>
  <si>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</si>
  <si>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</si>
  <si>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</si>
  <si>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</si>
  <si>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</si>
  <si>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</si>
  <si>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</si>
  <si>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</si>
  <si>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</si>
  <si>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</si>
  <si>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</si>
  <si>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</si>
  <si>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</si>
  <si>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</si>
  <si>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</si>
  <si>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</si>
  <si>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</si>
  <si>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</si>
  <si>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</si>
  <si>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</si>
  <si>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</si>
  <si>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</si>
  <si>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</si>
  <si>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</si>
  <si>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</si>
  <si>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</si>
  <si>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</si>
  <si>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</si>
  <si>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</si>
  <si>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</si>
  <si>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</si>
  <si>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</si>
  <si>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</si>
  <si>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</si>
  <si>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</si>
  <si>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</si>
  <si>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</si>
  <si>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</si>
  <si>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</si>
  <si>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</si>
  <si>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</si>
  <si>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</si>
  <si>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</si>
  <si>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</si>
  <si>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</si>
  <si>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</si>
  <si>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</si>
  <si>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</si>
  <si>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</si>
  <si>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</si>
  <si>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</si>
  <si>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</si>
  <si>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</si>
  <si>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</si>
  <si>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</si>
  <si>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</si>
  <si>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</si>
  <si>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</si>
  <si>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</si>
  <si>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</si>
  <si>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</si>
  <si>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</si>
  <si>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</si>
  <si>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</si>
  <si>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</si>
  <si>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</si>
  <si>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</si>
  <si>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</si>
  <si>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</si>
  <si>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</si>
  <si>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</si>
  <si>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</si>
  <si>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</si>
  <si>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</si>
  <si>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</si>
  <si>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</si>
  <si>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</si>
  <si>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</si>
  <si>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</si>
  <si>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</si>
  <si>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</si>
  <si>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</si>
  <si>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</si>
  <si>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</si>
  <si>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</si>
  <si>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</si>
  <si>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</si>
  <si>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</si>
  <si>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</si>
  <si>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</si>
  <si>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</si>
  <si>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</si>
  <si>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</si>
  <si>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</si>
  <si>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</si>
  <si>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</si>
  <si>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</si>
  <si>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</si>
  <si>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</si>
  <si>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</si>
  <si>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</si>
  <si>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</si>
  <si>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</si>
  <si>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</si>
  <si>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</si>
  <si>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</si>
  <si>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</si>
  <si>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</si>
  <si>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</si>
  <si>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</si>
  <si>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</si>
  <si>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</si>
  <si>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</si>
  <si>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</si>
  <si>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</si>
  <si>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</si>
  <si>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</si>
  <si>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</si>
  <si>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</si>
  <si>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</si>
  <si>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</si>
  <si>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</si>
  <si>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</si>
  <si>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</si>
  <si>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</si>
  <si>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</si>
  <si>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</si>
  <si>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</si>
  <si>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</si>
  <si>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</si>
  <si>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</si>
  <si>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</si>
  <si>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</si>
  <si>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</si>
  <si>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</si>
  <si>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</si>
  <si>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</si>
  <si>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</si>
  <si>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</si>
  <si>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</si>
  <si>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</si>
  <si>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</si>
  <si>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</si>
  <si>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</si>
  <si>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</si>
  <si>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</si>
  <si>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</si>
  <si>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</si>
  <si>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</si>
  <si>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</si>
  <si>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</si>
  <si>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</si>
  <si>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</si>
  <si>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</si>
  <si>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</si>
  <si>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</si>
  <si>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</si>
  <si>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</si>
  <si>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</si>
  <si>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</si>
  <si>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</si>
  <si>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</si>
  <si>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</si>
  <si>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</si>
  <si>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</si>
  <si>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</si>
  <si>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</si>
  <si>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</si>
  <si>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</si>
  <si>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</si>
  <si>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</si>
  <si>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</si>
  <si>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</si>
  <si>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</si>
  <si>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</si>
  <si>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</si>
  <si>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</si>
  <si>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</si>
  <si>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</si>
  <si>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</si>
  <si>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</si>
  <si>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</si>
  <si>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</si>
  <si>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</si>
  <si>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</si>
  <si>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</si>
  <si>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</si>
  <si>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</si>
  <si>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</si>
  <si>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</si>
  <si>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</si>
  <si>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</si>
  <si>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</si>
  <si>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</si>
  <si>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</si>
  <si>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</si>
  <si>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</si>
  <si>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</si>
  <si>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</si>
  <si>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</si>
  <si>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</si>
  <si>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</si>
  <si>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</si>
  <si>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</si>
  <si>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</si>
  <si>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</si>
  <si>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</si>
  <si>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</si>
  <si>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</si>
  <si>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</si>
  <si>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</si>
  <si>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</si>
  <si>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</si>
  <si>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</si>
  <si>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</si>
  <si>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</si>
  <si>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</si>
  <si>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</si>
  <si>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</si>
  <si>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</si>
  <si>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</si>
  <si>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</si>
  <si>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</si>
  <si>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</si>
  <si>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</si>
  <si>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</si>
  <si>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</si>
  <si>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</si>
  <si>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</si>
  <si>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</si>
  <si>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</si>
  <si>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</si>
  <si>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</si>
  <si>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</si>
  <si>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</si>
  <si>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</si>
  <si>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</si>
  <si>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</si>
  <si>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</si>
  <si>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</si>
  <si>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</si>
  <si>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</si>
  <si>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</si>
  <si>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</si>
  <si>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</si>
  <si>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</si>
  <si>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</si>
  <si>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</si>
  <si>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</si>
  <si>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</si>
  <si>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</si>
  <si>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</si>
  <si>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</si>
  <si>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</si>
  <si>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</si>
  <si>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</si>
  <si>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</si>
  <si>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</si>
  <si>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</si>
  <si>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</si>
  <si>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</si>
  <si>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</si>
  <si>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</si>
  <si>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</si>
  <si>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</si>
  <si>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</si>
  <si>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</si>
  <si>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</si>
  <si>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</si>
  <si>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</si>
  <si>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</si>
  <si>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</si>
  <si>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</si>
  <si>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</si>
  <si>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</si>
  <si>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</si>
  <si>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</si>
  <si>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</si>
  <si>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</si>
  <si>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</si>
  <si>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</si>
  <si>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</si>
  <si>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</si>
  <si>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</si>
  <si>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</si>
  <si>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</si>
  <si>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</si>
  <si>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</si>
  <si>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</si>
  <si>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</si>
  <si>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</si>
  <si>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</si>
  <si>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</si>
  <si>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</si>
  <si>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</si>
  <si>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</si>
  <si>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</si>
  <si>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</si>
  <si>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</si>
  <si>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</si>
  <si>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</si>
  <si>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</si>
  <si>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</si>
  <si>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</si>
  <si>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</si>
  <si>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</si>
  <si>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</si>
  <si>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</si>
  <si>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</si>
  <si>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</si>
  <si>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</si>
  <si>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</si>
  <si>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</si>
  <si>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</si>
  <si>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</si>
  <si>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</si>
  <si>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</si>
  <si>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</si>
  <si>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</si>
  <si>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</si>
  <si>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</si>
  <si>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</si>
  <si>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</si>
  <si>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</si>
  <si>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</si>
  <si>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</si>
  <si>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</si>
  <si>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</si>
  <si>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</si>
  <si>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</si>
  <si>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</si>
  <si>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</si>
  <si>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</si>
  <si>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</si>
  <si>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</si>
  <si>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</si>
  <si>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</si>
  <si>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</si>
  <si>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</si>
  <si>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</si>
  <si>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</si>
  <si>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</si>
  <si>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</si>
  <si>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</si>
  <si>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</si>
  <si>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</si>
  <si>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</si>
  <si>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</si>
  <si>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</si>
  <si>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</si>
  <si>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</si>
  <si>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</si>
  <si>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</si>
  <si>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</si>
  <si>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</si>
  <si>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</si>
  <si>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</si>
  <si>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</si>
  <si>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</si>
  <si>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</si>
  <si>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</si>
  <si>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</si>
  <si>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</si>
  <si>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</si>
  <si>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</si>
  <si>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</si>
  <si>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</si>
  <si>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</si>
  <si>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</si>
  <si>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</si>
  <si>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</si>
  <si>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</si>
  <si>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</si>
  <si>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</si>
  <si>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</si>
  <si>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</si>
  <si>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</si>
  <si>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</si>
  <si>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</si>
  <si>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</si>
  <si>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</si>
  <si>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</si>
  <si>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</si>
  <si>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</si>
  <si>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</si>
  <si>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</si>
  <si>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</si>
  <si>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</si>
  <si>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</si>
  <si>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</si>
  <si>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</si>
  <si>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</si>
  <si>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</si>
  <si>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</si>
  <si>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</si>
  <si>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</si>
  <si>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</si>
  <si>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</si>
  <si>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</si>
  <si>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</si>
  <si>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</si>
  <si>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</si>
  <si>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</si>
  <si>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</si>
  <si>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</si>
  <si>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</si>
  <si>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</si>
  <si>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</si>
  <si>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</si>
  <si>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</si>
  <si>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</si>
  <si>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</si>
  <si>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</si>
  <si>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</si>
  <si>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</si>
  <si>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</si>
  <si>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</si>
  <si>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</si>
  <si>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</si>
  <si>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</si>
  <si>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</si>
  <si>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</si>
  <si>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</si>
  <si>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</si>
  <si>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</si>
  <si>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</si>
  <si>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</si>
  <si>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</si>
  <si>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</si>
  <si>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</si>
  <si>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</si>
  <si>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</si>
  <si>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</si>
  <si>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</si>
  <si>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</si>
  <si>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</si>
  <si>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</si>
  <si>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</si>
  <si>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</si>
  <si>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</si>
  <si>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</si>
  <si>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</si>
  <si>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</si>
  <si>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</si>
  <si>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</si>
  <si>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</si>
  <si>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</si>
  <si>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</si>
  <si>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</si>
  <si>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</si>
  <si>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</si>
  <si>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</si>
  <si>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</si>
  <si>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</si>
  <si>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</si>
  <si>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</si>
  <si>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</si>
  <si>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</si>
  <si>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</si>
  <si>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</si>
  <si>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</si>
  <si>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</si>
  <si>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</si>
  <si>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</si>
  <si>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</si>
  <si>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</si>
  <si>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</si>
  <si>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</si>
  <si>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</si>
  <si>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</si>
  <si>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</si>
  <si>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</si>
  <si>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</si>
  <si>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</si>
  <si>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</si>
  <si>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</si>
  <si>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</si>
  <si>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</si>
  <si>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</si>
  <si>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</si>
  <si>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</si>
  <si>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</si>
  <si>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</si>
  <si>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</si>
  <si>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</si>
  <si>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</si>
  <si>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</si>
  <si>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</si>
  <si>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</si>
  <si>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</si>
  <si>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</si>
  <si>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</si>
  <si>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</si>
  <si>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</si>
  <si>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</si>
  <si>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</si>
  <si>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</si>
  <si>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</si>
  <si>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</si>
  <si>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</si>
  <si>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</si>
  <si>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</si>
  <si>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</si>
  <si>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</si>
  <si>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</si>
  <si>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</si>
  <si>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</si>
  <si>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</si>
  <si>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</si>
  <si>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</si>
  <si>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</si>
  <si>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</si>
  <si>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</si>
  <si>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</si>
  <si>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</si>
  <si>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</si>
  <si>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</si>
  <si>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</si>
  <si>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</si>
  <si>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</si>
  <si>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</si>
  <si>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</si>
  <si>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</si>
  <si>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</si>
  <si>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</si>
  <si>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</si>
  <si>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</si>
  <si>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</si>
  <si>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</si>
  <si>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</si>
  <si>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</si>
  <si>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</si>
  <si>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</si>
  <si>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</si>
  <si>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</si>
  <si>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</si>
  <si>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</si>
  <si>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</si>
  <si>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</si>
  <si>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</si>
  <si>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</si>
  <si>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</si>
  <si>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</si>
  <si>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</si>
  <si>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</si>
  <si>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</si>
  <si>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</si>
  <si>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</si>
  <si>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</si>
  <si>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</si>
  <si>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</si>
  <si>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</si>
  <si>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</si>
  <si>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</si>
  <si>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</si>
  <si>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</si>
  <si>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</si>
  <si>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</si>
  <si>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</si>
  <si>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</si>
  <si>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</si>
  <si>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</si>
  <si>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</si>
  <si>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</si>
  <si>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</si>
  <si>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</si>
  <si>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</si>
  <si>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</si>
  <si>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</si>
  <si>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</si>
  <si>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</si>
  <si>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</si>
  <si>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</si>
  <si>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</si>
  <si>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</si>
  <si>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</si>
  <si>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</si>
  <si>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</si>
  <si>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</si>
  <si>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</si>
  <si>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</si>
  <si>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</si>
  <si>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</si>
  <si>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</si>
  <si>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</si>
  <si>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</si>
  <si>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</si>
  <si>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</si>
  <si>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</si>
  <si>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</si>
  <si>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</si>
  <si>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</si>
  <si>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</si>
  <si>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</si>
  <si>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</si>
  <si>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</si>
  <si>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</si>
  <si>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</si>
  <si>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</si>
  <si>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</si>
  <si>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</si>
  <si>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</si>
  <si>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</si>
  <si>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</si>
  <si>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</si>
  <si>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</si>
  <si>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</si>
  <si>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</si>
  <si>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</si>
  <si>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</si>
  <si>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</si>
  <si>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</si>
  <si>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</si>
  <si>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</si>
  <si>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</si>
  <si>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</si>
  <si>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</si>
  <si>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</si>
  <si>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</si>
  <si>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</si>
  <si>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</si>
  <si>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</si>
  <si>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</si>
  <si>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</si>
  <si>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</si>
  <si>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</si>
  <si>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</si>
  <si>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</si>
  <si>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</si>
  <si>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</si>
  <si>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</si>
  <si>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</si>
  <si>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</si>
  <si>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</si>
  <si>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</si>
  <si>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</si>
  <si>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</si>
  <si>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</si>
  <si>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</si>
  <si>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</si>
  <si>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</si>
  <si>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</si>
  <si>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</si>
  <si>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</si>
  <si>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</si>
  <si>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</si>
  <si>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</si>
  <si>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</si>
  <si>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</si>
  <si>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</si>
  <si>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</si>
  <si>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</si>
  <si>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</si>
  <si>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</si>
  <si>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</si>
  <si>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</si>
  <si>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</si>
  <si>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</si>
  <si>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</si>
  <si>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</si>
  <si>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</si>
  <si>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</si>
  <si>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</si>
  <si>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</si>
  <si>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</si>
  <si>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</si>
  <si>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</si>
  <si>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</si>
  <si>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</si>
  <si>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</si>
  <si>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</si>
  <si>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</si>
  <si>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</si>
  <si>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</si>
  <si>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</si>
  <si>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</si>
  <si>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</si>
  <si>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</si>
  <si>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</si>
  <si>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</si>
  <si>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</si>
  <si>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</si>
  <si>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</si>
  <si>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</si>
  <si>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</si>
  <si>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</si>
  <si>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</si>
  <si>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</si>
  <si>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</si>
  <si>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</si>
  <si>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</si>
  <si>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</si>
  <si>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</si>
  <si>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</si>
  <si>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</si>
  <si>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</si>
  <si>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</si>
  <si>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</si>
  <si>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</si>
  <si>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</si>
  <si>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</si>
  <si>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</si>
  <si>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</si>
  <si>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</si>
  <si>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</si>
  <si>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</si>
  <si>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</si>
  <si>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</si>
  <si>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</si>
  <si>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</si>
  <si>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</si>
  <si>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</si>
  <si>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</si>
  <si>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</si>
  <si>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</si>
  <si>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</si>
  <si>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</si>
  <si>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</si>
  <si>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</si>
  <si>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</si>
  <si>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</si>
  <si>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</si>
  <si>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</si>
  <si>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</si>
  <si>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</si>
  <si>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</si>
  <si>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</si>
  <si>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</si>
  <si>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</si>
  <si>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</si>
  <si>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</si>
  <si>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</si>
  <si>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</si>
  <si>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</si>
  <si>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</si>
  <si>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</si>
  <si>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</si>
  <si>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</si>
  <si>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</si>
  <si>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</si>
  <si>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</si>
  <si>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</si>
  <si>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</si>
  <si>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</si>
  <si>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</si>
  <si>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</si>
  <si>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</si>
  <si>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</si>
  <si>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</si>
  <si>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</si>
  <si>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</si>
  <si>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</si>
  <si>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</si>
  <si>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</si>
  <si>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</si>
  <si>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</si>
  <si>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</si>
  <si>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</si>
  <si>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</si>
  <si>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</si>
  <si>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</si>
  <si>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</si>
  <si>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</si>
  <si>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</si>
  <si>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</si>
  <si>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</si>
  <si>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</si>
  <si>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</si>
  <si>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</si>
  <si>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</si>
  <si>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</si>
  <si>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</si>
  <si>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</si>
  <si>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</si>
  <si>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</si>
  <si>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</si>
  <si>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</si>
  <si>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</si>
  <si>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</si>
  <si>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</si>
  <si>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</si>
  <si>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</si>
  <si>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</si>
  <si>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</si>
  <si>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</si>
  <si>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</si>
  <si>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</si>
  <si>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</si>
  <si>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</si>
  <si>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</si>
  <si>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</si>
  <si>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</si>
  <si>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</si>
  <si>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</si>
  <si>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</si>
  <si>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</si>
  <si>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</si>
  <si>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</si>
  <si>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</si>
  <si>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</si>
  <si>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</si>
  <si>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</si>
  <si>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</si>
  <si>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</si>
  <si>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</si>
  <si>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</si>
  <si>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</si>
  <si>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</si>
  <si>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</si>
  <si>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</si>
  <si>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</si>
  <si>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</si>
  <si>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</si>
  <si>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</si>
  <si>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</si>
  <si>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</si>
  <si>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</si>
  <si>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</si>
  <si>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</si>
  <si>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</si>
  <si>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</si>
  <si>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</si>
  <si>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</si>
  <si>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</si>
  <si>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</si>
  <si>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</si>
  <si>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</si>
  <si>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</si>
  <si>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</si>
  <si>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</si>
  <si>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</si>
  <si>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</si>
  <si>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</si>
  <si>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</si>
  <si>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</si>
  <si>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</si>
  <si>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</si>
  <si>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</si>
  <si>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</si>
  <si>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</si>
  <si>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</si>
  <si>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</si>
  <si>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</si>
  <si>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</si>
  <si>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</si>
  <si>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</si>
  <si>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</si>
  <si>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</si>
  <si>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</si>
  <si>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</si>
  <si>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</si>
  <si>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</si>
  <si>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</si>
  <si>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</si>
  <si>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</si>
  <si>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</si>
  <si>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</si>
  <si>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</si>
  <si>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</si>
  <si>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</si>
  <si>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</si>
  <si>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</si>
  <si>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</si>
  <si>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</si>
  <si>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</si>
  <si>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</si>
  <si>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</si>
  <si>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</si>
  <si>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</si>
  <si>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</si>
  <si>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</si>
  <si>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</si>
  <si>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</si>
  <si>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</si>
  <si>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</si>
  <si>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</si>
  <si>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</si>
  <si>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</si>
  <si>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</si>
  <si>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</si>
  <si>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</si>
  <si>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</si>
  <si>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</si>
  <si>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</si>
  <si>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</si>
  <si>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</si>
  <si>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</si>
  <si>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</si>
  <si>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</si>
  <si>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</si>
  <si>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</si>
  <si>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</si>
  <si>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</si>
  <si>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</si>
  <si>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</si>
  <si>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</si>
  <si>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</si>
  <si>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</si>
  <si>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</si>
  <si>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</si>
  <si>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</si>
  <si>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</si>
  <si>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</si>
  <si>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</si>
  <si>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</si>
  <si>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</si>
  <si>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</si>
  <si>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</si>
  <si>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</si>
  <si>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</si>
  <si>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</si>
  <si>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</si>
  <si>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</si>
  <si>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</si>
  <si>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</si>
  <si>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</si>
  <si>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</si>
  <si>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</si>
  <si>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</si>
  <si>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</si>
  <si>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</si>
  <si>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</si>
  <si>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</si>
  <si>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</si>
  <si>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</si>
  <si>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</si>
  <si>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</si>
  <si>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</si>
  <si>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</si>
  <si>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</si>
  <si>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</si>
  <si>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</si>
  <si>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</si>
  <si>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</si>
  <si>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</si>
  <si>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</si>
  <si>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</si>
  <si>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</si>
  <si>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</si>
  <si>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</si>
  <si>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</si>
  <si>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</si>
  <si>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</si>
  <si>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</si>
  <si>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</si>
  <si>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</si>
  <si>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</si>
  <si>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</si>
  <si>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</si>
  <si>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</si>
  <si>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</si>
  <si>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</si>
  <si>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</si>
  <si>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</si>
  <si>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</si>
  <si>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</si>
  <si>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</si>
  <si>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</si>
  <si>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</si>
  <si>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</si>
  <si>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</si>
  <si>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</si>
  <si>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</si>
  <si>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</si>
  <si>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</si>
  <si>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</si>
  <si>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</si>
  <si>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</si>
  <si>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</si>
  <si>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</si>
  <si>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</si>
  <si>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</si>
  <si>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</si>
  <si>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</si>
  <si>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</si>
  <si>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</si>
  <si>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</si>
  <si>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</si>
  <si>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</si>
  <si>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</si>
  <si>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</si>
  <si>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</si>
  <si>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</si>
  <si>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</si>
  <si>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</si>
  <si>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</si>
  <si>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</si>
  <si>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</si>
  <si>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</si>
  <si>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</si>
  <si>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</si>
  <si>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</si>
  <si>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</si>
  <si>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</si>
  <si>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</si>
  <si>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</si>
  <si>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</si>
  <si>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</si>
  <si>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</si>
  <si>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</si>
  <si>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</si>
  <si>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</si>
  <si>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</si>
  <si>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</si>
  <si>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</si>
  <si>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</si>
  <si>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</si>
  <si>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</si>
  <si>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</si>
  <si>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</si>
  <si>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</si>
  <si>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</si>
  <si>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</si>
  <si>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</si>
  <si>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</si>
  <si>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</si>
  <si>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</si>
  <si>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</si>
  <si>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</si>
  <si>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</si>
  <si>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</si>
  <si>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</si>
  <si>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</si>
  <si>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</si>
  <si>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</si>
  <si>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</si>
  <si>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</si>
  <si>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</si>
  <si>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</si>
  <si>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</si>
  <si>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</si>
  <si>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</si>
  <si>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</si>
  <si>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</si>
  <si>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</si>
  <si>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</si>
  <si>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</si>
  <si>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</si>
  <si>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</si>
  <si>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</si>
  <si>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</si>
  <si>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</si>
  <si>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</si>
  <si>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</si>
  <si>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</si>
  <si>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</si>
  <si>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</si>
  <si>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</si>
  <si>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</si>
  <si>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</si>
  <si>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</si>
  <si>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</si>
  <si>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</si>
  <si>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</si>
  <si>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</si>
  <si>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</si>
  <si>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</si>
  <si>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</si>
  <si>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</si>
  <si>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</si>
  <si>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</si>
  <si>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</si>
  <si>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</si>
  <si>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</si>
  <si>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</si>
  <si>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</si>
  <si>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</si>
  <si>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</si>
  <si>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</si>
  <si>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</si>
  <si>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</si>
  <si>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</si>
  <si>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</si>
  <si>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</si>
  <si>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</si>
  <si>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</si>
  <si>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</si>
  <si>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</si>
  <si>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</si>
  <si>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</si>
  <si>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</si>
  <si>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</si>
  <si>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</si>
  <si>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</si>
  <si>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</si>
  <si>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</si>
  <si>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</si>
  <si>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</si>
  <si>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</si>
  <si>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</si>
  <si>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</si>
  <si>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</si>
  <si>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</si>
  <si>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</si>
  <si>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</si>
  <si>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</si>
  <si>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</si>
  <si>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</si>
  <si>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</si>
  <si>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</si>
  <si>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</si>
  <si>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</si>
  <si>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</si>
  <si>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</si>
  <si>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</si>
  <si>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</si>
  <si>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</si>
  <si>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</si>
  <si>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</si>
  <si>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</si>
  <si>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</si>
  <si>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</si>
  <si>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</si>
  <si>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</si>
  <si>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</si>
  <si>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</si>
  <si>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</si>
  <si>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</si>
  <si>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</si>
  <si>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</si>
  <si>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</si>
  <si>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</si>
  <si>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</si>
  <si>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</si>
  <si>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</si>
  <si>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</si>
  <si>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</si>
  <si>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</si>
  <si>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</si>
  <si>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</si>
  <si>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</si>
  <si>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</si>
  <si>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</si>
  <si>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</si>
  <si>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</si>
  <si>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</si>
  <si>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</si>
  <si>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</si>
  <si>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</si>
  <si>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</si>
  <si>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</si>
  <si>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</si>
  <si>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</si>
  <si>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</si>
  <si>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</si>
  <si>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</si>
  <si>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</si>
  <si>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</si>
  <si>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</si>
  <si>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</si>
  <si>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</si>
  <si>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</si>
  <si>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</si>
  <si>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</si>
  <si>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</si>
  <si>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</si>
  <si>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</si>
  <si>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</si>
  <si>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</si>
  <si>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</si>
  <si>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</si>
  <si>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</si>
  <si>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</si>
  <si>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</si>
  <si>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</si>
  <si>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</si>
  <si>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</si>
  <si>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</si>
  <si>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</si>
  <si>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</si>
  <si>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</si>
  <si>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</si>
  <si>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</si>
  <si>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</si>
  <si>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</si>
  <si>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</si>
  <si>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</si>
  <si>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</si>
  <si>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</si>
  <si>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</si>
  <si>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</si>
  <si>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</si>
  <si>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</si>
  <si>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</si>
  <si>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</si>
  <si>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</si>
  <si>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</si>
  <si>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</si>
  <si>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</si>
  <si>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</si>
  <si>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</si>
  <si>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</si>
  <si>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</si>
  <si>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</si>
  <si>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</si>
  <si>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</si>
  <si>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</si>
  <si>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</si>
  <si>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</si>
  <si>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</si>
  <si>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</si>
  <si>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</si>
  <si>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</si>
  <si>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</si>
  <si>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</si>
  <si>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</si>
  <si>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</si>
  <si>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</si>
  <si>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</si>
  <si>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</si>
  <si>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</si>
  <si>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</si>
  <si>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</si>
  <si>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</si>
  <si>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</si>
  <si>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</si>
  <si>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</si>
  <si>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</si>
  <si>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</si>
  <si>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</si>
  <si>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</si>
  <si>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</si>
  <si>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</si>
  <si>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</si>
  <si>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</si>
  <si>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</si>
  <si>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</si>
  <si>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</si>
  <si>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</si>
  <si>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</si>
  <si>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</si>
  <si>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</si>
  <si>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</si>
  <si>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</si>
  <si>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</si>
  <si>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</si>
  <si>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</si>
  <si>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</si>
  <si>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</si>
  <si>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</si>
  <si>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</si>
  <si>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</si>
  <si>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</si>
  <si>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</si>
  <si>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</si>
  <si>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</si>
  <si>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</si>
  <si>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</si>
  <si>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</si>
  <si>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</si>
  <si>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</si>
  <si>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</si>
  <si>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</si>
  <si>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</si>
  <si>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</si>
  <si>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</si>
  <si>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</si>
  <si>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</si>
  <si>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</si>
  <si>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</si>
  <si>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</si>
  <si>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</si>
  <si>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</si>
  <si>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</si>
  <si>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</si>
  <si>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</si>
  <si>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</si>
  <si>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</si>
  <si>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</si>
  <si>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</si>
  <si>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</si>
  <si>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</si>
  <si>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</si>
  <si>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</si>
  <si>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</si>
  <si>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</si>
  <si>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</si>
  <si>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</si>
  <si>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</si>
  <si>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</si>
  <si>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</si>
  <si>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</si>
  <si>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</si>
  <si>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</si>
  <si>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</si>
  <si>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</si>
  <si>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</si>
  <si>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</si>
  <si>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</si>
  <si>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</si>
  <si>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</si>
  <si>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</si>
  <si>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</si>
  <si>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</si>
  <si>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</si>
  <si>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</si>
  <si>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</si>
  <si>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</si>
  <si>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</si>
  <si>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</si>
  <si>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</si>
  <si>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</si>
  <si>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</si>
  <si>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</si>
  <si>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</si>
  <si>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</si>
  <si>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</si>
  <si>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</si>
  <si>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</si>
  <si>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</si>
  <si>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</si>
  <si>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</si>
  <si>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</si>
  <si>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</si>
  <si>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</si>
  <si>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</si>
  <si>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</si>
  <si>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</si>
  <si>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</si>
  <si>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</si>
  <si>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</si>
  <si>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</si>
  <si>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</si>
  <si>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</si>
  <si>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</si>
  <si>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</si>
  <si>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</si>
  <si>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</si>
  <si>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</si>
  <si>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</si>
  <si>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</si>
  <si>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</si>
  <si>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</si>
  <si>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</si>
  <si>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</si>
  <si>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</si>
  <si>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</si>
  <si>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</si>
  <si>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</si>
  <si>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</si>
  <si>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</si>
  <si>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</si>
  <si>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</si>
  <si>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</si>
  <si>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</si>
  <si>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</si>
  <si>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</si>
  <si>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</si>
  <si>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</si>
  <si>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</si>
  <si>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</si>
  <si>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</si>
  <si>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</si>
  <si>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</si>
  <si>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</si>
  <si>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</si>
  <si>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</si>
  <si>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</si>
  <si>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</si>
  <si>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</si>
  <si>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</si>
  <si>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</si>
  <si>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</si>
  <si>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</si>
  <si>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</si>
  <si>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</si>
  <si>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</si>
  <si>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</si>
  <si>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</si>
  <si>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</si>
  <si>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</si>
  <si>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</si>
  <si>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</si>
  <si>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</si>
  <si>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</si>
  <si>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</si>
  <si>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</si>
  <si>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</si>
  <si>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</si>
  <si>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</si>
  <si>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</si>
  <si>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</si>
  <si>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</si>
  <si>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</si>
  <si>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</si>
  <si>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</si>
  <si>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</si>
  <si>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</si>
  <si>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</si>
  <si>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</si>
  <si>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</si>
  <si>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</si>
  <si>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</si>
  <si>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</si>
  <si>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</si>
  <si>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</si>
  <si>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</si>
  <si>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</si>
  <si>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</si>
  <si>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</si>
  <si>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</si>
  <si>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</si>
  <si>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</si>
  <si>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</si>
  <si>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</si>
  <si>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</si>
  <si>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</si>
  <si>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</si>
  <si>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</si>
  <si>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</si>
  <si>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</si>
  <si>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</si>
  <si>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</si>
  <si>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</si>
  <si>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</si>
  <si>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</si>
  <si>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</si>
  <si>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</si>
  <si>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</si>
  <si>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</si>
  <si>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</si>
  <si>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</si>
  <si>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</si>
  <si>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</si>
  <si>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</si>
  <si>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</si>
  <si>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</si>
  <si>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</si>
  <si>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</si>
  <si>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</si>
  <si>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</si>
  <si>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</si>
  <si>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</si>
  <si>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</si>
  <si>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</si>
  <si>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</si>
  <si>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</si>
  <si>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</si>
  <si>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</si>
  <si>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</si>
  <si>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</si>
  <si>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</si>
  <si>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</si>
  <si>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</si>
  <si>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</si>
  <si>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</si>
  <si>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</si>
  <si>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</si>
  <si>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</si>
  <si>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</si>
  <si>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</si>
  <si>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</si>
  <si>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</si>
  <si>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</si>
  <si>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</si>
  <si>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</si>
  <si>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</si>
  <si>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</si>
  <si>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</si>
  <si>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</si>
  <si>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</si>
  <si>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</si>
  <si>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</si>
  <si>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</si>
  <si>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</si>
  <si>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</si>
  <si>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</si>
  <si>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</si>
  <si>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</si>
  <si>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</si>
  <si>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</si>
  <si>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</si>
  <si>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</si>
  <si>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</si>
  <si>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</si>
  <si>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</si>
  <si>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</si>
  <si>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</si>
  <si>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</si>
  <si>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</si>
  <si>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</si>
  <si>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</si>
  <si>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</si>
  <si>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</si>
  <si>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</si>
  <si>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</si>
  <si>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</si>
  <si>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</si>
  <si>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</si>
  <si>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</si>
  <si>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</si>
  <si>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</si>
  <si>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</si>
  <si>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</si>
  <si>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</si>
  <si>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</si>
  <si>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</si>
  <si>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</si>
  <si>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</si>
  <si>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</si>
  <si>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</si>
  <si>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</si>
  <si>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</si>
  <si>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</si>
  <si>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</si>
  <si>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</si>
  <si>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</si>
  <si>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</si>
  <si>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</si>
  <si>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</si>
  <si>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</si>
  <si>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</si>
  <si>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</si>
  <si>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</si>
  <si>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</si>
  <si>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</si>
  <si>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</si>
  <si>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</si>
  <si>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</si>
  <si>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</si>
  <si>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</si>
  <si>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</si>
  <si>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</si>
  <si>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</si>
  <si>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</si>
  <si>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</si>
  <si>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</si>
  <si>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</si>
  <si>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</si>
  <si>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</si>
  <si>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</si>
  <si>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</si>
  <si>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</si>
  <si>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</si>
  <si>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</si>
  <si>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</si>
  <si>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</si>
  <si>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</si>
  <si>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</si>
  <si>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</si>
  <si>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</si>
  <si>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</si>
  <si>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</si>
  <si>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</si>
  <si>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</si>
  <si>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</si>
  <si>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</si>
  <si>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</si>
  <si>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</si>
  <si>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</si>
  <si>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</si>
  <si>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</si>
  <si>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</si>
  <si>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</si>
  <si>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</si>
  <si>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</si>
  <si>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</si>
  <si>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</si>
  <si>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</si>
  <si>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</si>
  <si>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</si>
  <si>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</si>
  <si>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</si>
  <si>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</si>
  <si>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</si>
  <si>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</si>
  <si>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</si>
  <si>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</si>
  <si>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</si>
  <si>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</si>
  <si>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</si>
  <si>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</si>
  <si>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</si>
  <si>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</si>
  <si>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</si>
  <si>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</si>
  <si>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</si>
  <si>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</si>
  <si>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</si>
  <si>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</si>
  <si>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</si>
  <si>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</si>
  <si>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</si>
  <si>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</si>
  <si>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</si>
  <si>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</si>
  <si>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</si>
  <si>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</si>
  <si>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</si>
  <si>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</si>
  <si>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</si>
  <si>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</si>
  <si>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</si>
  <si>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</si>
  <si>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</si>
  <si>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</si>
  <si>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</si>
  <si>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</si>
  <si>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</si>
  <si>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</si>
  <si>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</si>
  <si>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</si>
  <si>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</si>
  <si>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</si>
  <si>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</si>
  <si>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</si>
  <si>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</si>
  <si>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</si>
  <si>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</si>
  <si>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</si>
  <si>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</si>
  <si>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</si>
  <si>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</si>
  <si>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</si>
  <si>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</si>
  <si>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</si>
  <si>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</si>
  <si>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</si>
  <si>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</si>
  <si>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</si>
  <si>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</si>
  <si>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</si>
  <si>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</si>
  <si>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</si>
  <si>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</si>
  <si>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</si>
  <si>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</si>
  <si>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</si>
  <si>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</si>
  <si>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</si>
  <si>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</si>
  <si>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</si>
  <si>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</si>
  <si>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</si>
  <si>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</si>
  <si>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</si>
  <si>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</si>
  <si>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</si>
  <si>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</si>
  <si>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</si>
  <si>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</si>
  <si>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</si>
  <si>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</si>
  <si>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</si>
  <si>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</si>
  <si>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</si>
  <si>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</si>
  <si>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</si>
  <si>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</si>
  <si>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</si>
  <si>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</si>
  <si>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</si>
  <si>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</si>
  <si>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</si>
  <si>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</si>
  <si>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</si>
  <si>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</si>
  <si>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</si>
  <si>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</si>
  <si>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</si>
  <si>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</si>
  <si>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</si>
  <si>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</si>
  <si>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</si>
  <si>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</si>
  <si>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</si>
  <si>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</si>
  <si>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</si>
  <si>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</si>
  <si>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</si>
  <si>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</si>
  <si>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</si>
  <si>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</si>
  <si>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</si>
  <si>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</si>
  <si>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</si>
  <si>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</si>
  <si>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</si>
  <si>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</si>
  <si>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</si>
  <si>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</si>
  <si>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</si>
  <si>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</si>
  <si>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</si>
  <si>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</si>
  <si>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</si>
  <si>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</si>
  <si>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</si>
  <si>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</si>
  <si>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</si>
  <si>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</si>
  <si>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</si>
  <si>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</si>
  <si>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</si>
  <si>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</si>
  <si>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</si>
  <si>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</si>
  <si>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</si>
  <si>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</si>
  <si>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</si>
  <si>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</si>
  <si>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</si>
  <si>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</si>
  <si>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</si>
  <si>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</si>
  <si>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</si>
  <si>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</si>
  <si>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</si>
  <si>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</si>
  <si>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</si>
  <si>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</si>
  <si>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</si>
  <si>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</si>
  <si>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</si>
  <si>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</si>
  <si>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</si>
  <si>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</si>
  <si>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</si>
  <si>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</si>
  <si>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</si>
  <si>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</si>
  <si>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</si>
  <si>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</si>
  <si>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</si>
  <si>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</si>
  <si>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</si>
  <si>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</si>
  <si>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</si>
  <si>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</si>
  <si>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</si>
  <si>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</si>
  <si>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</si>
  <si>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</si>
  <si>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</si>
  <si>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</si>
  <si>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</si>
  <si>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</si>
  <si>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</si>
  <si>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</si>
  <si>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</si>
  <si>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</si>
  <si>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</si>
  <si>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</si>
  <si>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</si>
  <si>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</si>
  <si>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</si>
  <si>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</si>
  <si>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</si>
  <si>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</si>
  <si>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</si>
  <si>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</si>
  <si>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</si>
  <si>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</si>
  <si>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</si>
  <si>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</si>
  <si>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</si>
  <si>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</si>
  <si>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</si>
  <si>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</si>
  <si>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</si>
  <si>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</si>
  <si>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</si>
  <si>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</si>
  <si>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</si>
  <si>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</si>
  <si>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</si>
  <si>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</si>
  <si>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</si>
  <si>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</si>
  <si>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</si>
  <si>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</si>
  <si>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</si>
  <si>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</si>
  <si>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</si>
  <si>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</si>
  <si>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</si>
  <si>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</si>
  <si>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</si>
  <si>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</si>
  <si>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</si>
  <si>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</si>
  <si>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</si>
  <si>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</si>
  <si>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</si>
  <si>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</si>
  <si>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</si>
  <si>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</si>
  <si>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</si>
  <si>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</si>
  <si>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</si>
  <si>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</si>
  <si>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</si>
  <si>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</si>
  <si>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</si>
  <si>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</si>
  <si>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</si>
  <si>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</si>
  <si>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</si>
  <si>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</si>
  <si>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</si>
  <si>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</si>
  <si>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</si>
  <si>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</si>
  <si>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</si>
  <si>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</si>
  <si>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</si>
  <si>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</si>
  <si>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</si>
  <si>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</si>
  <si>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</si>
  <si>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</si>
  <si>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</si>
  <si>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</si>
  <si>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</si>
  <si>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</si>
  <si>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</si>
  <si>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</si>
  <si>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</si>
  <si>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</si>
  <si>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</si>
  <si>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</si>
  <si>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</si>
  <si>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</si>
  <si>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</si>
  <si>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</si>
  <si>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</si>
  <si>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</si>
  <si>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</si>
  <si>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</si>
  <si>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</si>
  <si>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</si>
  <si>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</si>
  <si>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</si>
  <si>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</si>
  <si>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</si>
  <si>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</si>
  <si>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</si>
  <si>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</si>
  <si>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</si>
  <si>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</si>
  <si>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</si>
  <si>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</si>
  <si>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</si>
  <si>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</si>
  <si>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</si>
  <si>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</si>
  <si>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</si>
  <si>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</si>
  <si>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</si>
  <si>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</si>
  <si>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</si>
  <si>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</si>
  <si>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</si>
  <si>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</si>
  <si>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</si>
  <si>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</si>
  <si>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</si>
  <si>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</si>
  <si>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</si>
  <si>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</si>
  <si>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</si>
  <si>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</si>
  <si>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</si>
  <si>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</si>
  <si>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</si>
  <si>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</si>
  <si>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</si>
  <si>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</si>
  <si>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</si>
  <si>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</si>
  <si>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</si>
  <si>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</si>
  <si>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</si>
  <si>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</si>
  <si>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</si>
  <si>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</si>
  <si>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</si>
  <si>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</si>
  <si>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</si>
  <si>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</si>
  <si>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</si>
  <si>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</si>
  <si>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</si>
  <si>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</si>
  <si>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</si>
  <si>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</si>
  <si>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</si>
  <si>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</si>
  <si>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</si>
  <si>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</si>
  <si>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</si>
  <si>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</si>
  <si>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</si>
  <si>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</si>
  <si>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</si>
  <si>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</si>
  <si>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</si>
  <si>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</si>
  <si>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</si>
  <si>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</si>
  <si>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</si>
  <si>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</si>
  <si>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</si>
  <si>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</si>
  <si>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</si>
  <si>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</si>
  <si>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</si>
  <si>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</si>
  <si>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</si>
  <si>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</si>
  <si>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</si>
  <si>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</si>
  <si>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</si>
  <si>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</si>
  <si>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</si>
  <si>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</si>
  <si>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</si>
  <si>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</si>
  <si>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</si>
  <si>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</si>
  <si>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</si>
  <si>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</si>
  <si>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</si>
  <si>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</si>
  <si>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</si>
  <si>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</si>
  <si>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</si>
  <si>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</si>
  <si>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</si>
  <si>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</si>
  <si>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</si>
  <si>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</si>
  <si>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</si>
  <si>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</si>
  <si>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</si>
  <si>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</si>
  <si>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</si>
  <si>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</si>
  <si>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</si>
  <si>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</si>
  <si>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</si>
  <si>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</si>
  <si>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</si>
  <si>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</si>
  <si>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</si>
  <si>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</si>
  <si>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</si>
  <si>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</si>
  <si>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</si>
  <si>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</si>
  <si>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</si>
  <si>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</si>
  <si>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</si>
  <si>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</si>
  <si>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</si>
  <si>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</si>
  <si>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</si>
  <si>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</si>
  <si>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</si>
  <si>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</si>
  <si>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</si>
  <si>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</si>
  <si>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</si>
  <si>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</si>
  <si>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</si>
  <si>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</si>
  <si>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</si>
  <si>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</si>
  <si>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</si>
  <si>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</si>
  <si>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</si>
  <si>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</si>
  <si>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</si>
  <si>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</si>
  <si>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</si>
  <si>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</si>
  <si>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</si>
  <si>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</si>
  <si>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</si>
  <si>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</si>
  <si>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</si>
  <si>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</si>
  <si>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</si>
  <si>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</si>
  <si>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</si>
  <si>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</si>
  <si>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</si>
  <si>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</si>
  <si>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</si>
  <si>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</si>
  <si>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</si>
  <si>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</si>
  <si>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</si>
  <si>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</si>
  <si>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</si>
  <si>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</si>
  <si>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</si>
  <si>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</si>
  <si>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</si>
  <si>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</si>
  <si>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</si>
  <si>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</si>
  <si>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</si>
  <si>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</si>
  <si>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</si>
  <si>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</si>
  <si>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</si>
  <si>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</si>
  <si>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</si>
  <si>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</si>
  <si>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</si>
  <si>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</si>
  <si>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</si>
  <si>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</si>
  <si>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</si>
  <si>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</si>
  <si>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</si>
  <si>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</si>
  <si>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</si>
  <si>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</si>
  <si>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</si>
  <si>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</si>
  <si>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</si>
  <si>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</si>
  <si>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</si>
  <si>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</si>
  <si>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</si>
  <si>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</si>
  <si>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</si>
  <si>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</si>
  <si>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</si>
  <si>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</si>
  <si>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</si>
  <si>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</si>
  <si>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</si>
  <si>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</si>
  <si>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</si>
  <si>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</si>
  <si>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</si>
  <si>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</si>
  <si>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</si>
  <si>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</si>
  <si>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</si>
  <si>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</si>
  <si>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</si>
  <si>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</si>
  <si>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</si>
  <si>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</si>
  <si>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</si>
  <si>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</si>
  <si>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</si>
  <si>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</si>
  <si>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</si>
  <si>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</si>
  <si>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</si>
  <si>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</si>
  <si>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</si>
  <si>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</si>
  <si>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</si>
  <si>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</si>
  <si>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</si>
  <si>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</si>
  <si>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</si>
  <si>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</si>
  <si>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</si>
  <si>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</si>
  <si>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</si>
  <si>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</si>
  <si>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</si>
  <si>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</si>
  <si>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</si>
  <si>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</si>
  <si>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</si>
  <si>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</si>
  <si>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</si>
  <si>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</si>
  <si>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</si>
  <si>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</si>
  <si>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</si>
  <si>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</si>
  <si>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</si>
  <si>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</si>
  <si>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</si>
  <si>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</si>
  <si>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</si>
  <si>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</si>
  <si>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</si>
  <si>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</si>
  <si>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</si>
  <si>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</si>
  <si>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</si>
  <si>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</si>
  <si>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</si>
  <si>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</si>
  <si>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</si>
  <si>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</si>
  <si>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</si>
  <si>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</si>
  <si>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</si>
  <si>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</si>
  <si>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</si>
  <si>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</si>
  <si>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</si>
  <si>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</si>
  <si>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</si>
  <si>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</si>
  <si>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</si>
  <si>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</si>
  <si>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</si>
  <si>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</si>
  <si>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</si>
  <si>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</si>
  <si>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</si>
  <si>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</si>
  <si>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</si>
  <si>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</si>
  <si>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</si>
  <si>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</si>
  <si>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</si>
  <si>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</si>
  <si>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</si>
  <si>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</si>
  <si>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</si>
  <si>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</si>
  <si>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</si>
  <si>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</si>
  <si>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</si>
  <si>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</si>
  <si>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</si>
  <si>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</si>
  <si>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</si>
  <si>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</si>
  <si>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</si>
  <si>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</si>
  <si>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</si>
  <si>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</si>
  <si>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</si>
  <si>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</si>
  <si>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</si>
  <si>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</si>
  <si>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</si>
  <si>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</si>
  <si>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</si>
  <si>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</si>
  <si>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</si>
  <si>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</si>
  <si>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</si>
  <si>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</si>
  <si>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</si>
  <si>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</si>
  <si>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</si>
  <si>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</si>
  <si>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</si>
  <si>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</si>
  <si>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</si>
  <si>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</si>
  <si>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</si>
  <si>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</si>
  <si>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</si>
  <si>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</si>
  <si>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</si>
  <si>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</si>
  <si>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</si>
  <si>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</si>
  <si>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</si>
  <si>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</si>
  <si>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</si>
  <si>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</si>
  <si>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</si>
  <si>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</si>
  <si>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</si>
  <si>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</si>
  <si>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</si>
  <si>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</si>
  <si>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</si>
  <si>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</si>
  <si>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</si>
  <si>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</si>
  <si>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</si>
  <si>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</si>
  <si>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</si>
  <si>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</si>
  <si>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</si>
  <si>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</si>
  <si>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</si>
  <si>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</si>
  <si>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</si>
  <si>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</si>
  <si>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</si>
  <si>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</si>
  <si>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</si>
  <si>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</si>
  <si>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</si>
  <si>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</si>
  <si>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</si>
  <si>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</si>
  <si>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</si>
  <si>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</si>
  <si>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</si>
  <si>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</si>
  <si>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</si>
  <si>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</si>
  <si>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</si>
  <si>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</si>
  <si>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</si>
  <si>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</si>
  <si>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</si>
  <si>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</si>
  <si>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</si>
  <si>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</si>
  <si>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</si>
  <si>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</si>
  <si>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</si>
  <si>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</si>
  <si>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</si>
  <si>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</si>
  <si>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</si>
  <si>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</si>
  <si>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</si>
  <si>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</si>
  <si>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</si>
  <si>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</si>
  <si>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</si>
  <si>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</si>
  <si>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</si>
  <si>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</si>
  <si>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</si>
  <si>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</si>
  <si>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</si>
  <si>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</si>
  <si>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</si>
  <si>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</si>
  <si>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</si>
  <si>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</si>
  <si>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</si>
  <si>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</si>
  <si>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</si>
  <si>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</si>
  <si>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</si>
  <si>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</si>
  <si>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</si>
  <si>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</si>
  <si>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</si>
  <si>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</si>
  <si>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</si>
  <si>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</si>
  <si>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</si>
  <si>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</si>
  <si>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</si>
  <si>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</si>
  <si>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</si>
  <si>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</si>
  <si>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</si>
  <si>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</si>
  <si>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</si>
  <si>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</si>
  <si>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</si>
  <si>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</si>
  <si>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</si>
  <si>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</si>
  <si>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</si>
  <si>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</si>
  <si>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</si>
  <si>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</si>
  <si>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</si>
  <si>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</si>
  <si>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</si>
  <si>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</si>
  <si>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</si>
  <si>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</si>
  <si>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</si>
  <si>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</si>
  <si>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</si>
  <si>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</si>
  <si>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</si>
  <si>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</si>
  <si>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</si>
  <si>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</si>
  <si>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</si>
  <si>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</si>
  <si>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</si>
  <si>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</si>
  <si>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</si>
  <si>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</si>
  <si>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</si>
  <si>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</si>
  <si>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</si>
  <si>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</si>
  <si>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</si>
  <si>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</si>
  <si>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</si>
  <si>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</si>
  <si>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</si>
  <si>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</si>
  <si>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</si>
  <si>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</si>
  <si>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</si>
  <si>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</si>
  <si>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</si>
  <si>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</si>
  <si>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</si>
  <si>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</si>
  <si>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</si>
  <si>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</si>
  <si>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</si>
  <si>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</si>
  <si>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</si>
  <si>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</si>
  <si>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</si>
  <si>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</si>
  <si>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</si>
  <si>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</si>
  <si>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</si>
  <si>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</si>
  <si>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</si>
  <si>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</si>
  <si>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</si>
  <si>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</si>
  <si>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</si>
  <si>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</si>
  <si>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</si>
  <si>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</si>
  <si>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</si>
  <si>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</si>
  <si>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</si>
  <si>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</si>
  <si>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</si>
  <si>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</si>
  <si>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</si>
  <si>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</si>
  <si>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</si>
  <si>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</si>
  <si>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</si>
  <si>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</si>
  <si>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</si>
  <si>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</si>
  <si>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</si>
  <si>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</si>
  <si>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</si>
  <si>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</si>
  <si>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</si>
  <si>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</si>
  <si>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</si>
  <si>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</si>
  <si>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</si>
  <si>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</si>
  <si>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</si>
  <si>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</si>
  <si>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</si>
  <si>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</si>
  <si>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</si>
  <si>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</si>
  <si>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</si>
  <si>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</si>
  <si>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</si>
  <si>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</si>
  <si>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</si>
  <si>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</si>
  <si>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</si>
  <si>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</si>
  <si>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</si>
  <si>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</si>
  <si>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</si>
  <si>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</si>
  <si>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</si>
  <si>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</si>
  <si>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</si>
  <si>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</si>
  <si>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</si>
  <si>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</si>
  <si>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</si>
  <si>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</si>
  <si>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</si>
  <si>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</si>
  <si>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</si>
  <si>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</si>
  <si>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</si>
  <si>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</si>
  <si>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</si>
  <si>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</si>
  <si>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</si>
  <si>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</si>
  <si>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</si>
  <si>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</si>
  <si>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</si>
  <si>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</si>
  <si>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</si>
  <si>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</si>
  <si>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</si>
  <si>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</si>
  <si>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</si>
  <si>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</si>
  <si>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</si>
  <si>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</si>
  <si>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</si>
  <si>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</si>
  <si>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</si>
  <si>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</si>
  <si>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</si>
  <si>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</si>
  <si>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</si>
  <si>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</si>
  <si>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</si>
  <si>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</si>
  <si>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</si>
  <si>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</si>
  <si>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</si>
  <si>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</si>
  <si>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</si>
  <si>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</si>
  <si>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</si>
  <si>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</si>
  <si>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</si>
  <si>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</si>
  <si>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</si>
  <si>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</si>
  <si>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</si>
  <si>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</si>
  <si>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</si>
  <si>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</si>
  <si>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</si>
  <si>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</si>
  <si>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</si>
  <si>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</si>
  <si>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</si>
  <si>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</si>
  <si>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</si>
  <si>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</si>
  <si>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</si>
  <si>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</si>
  <si>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</si>
  <si>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</si>
  <si>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</si>
  <si>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</si>
  <si>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</si>
  <si>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</si>
  <si>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</si>
  <si>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</si>
  <si>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</si>
  <si>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</si>
  <si>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</si>
  <si>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</si>
  <si>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</si>
  <si>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</si>
  <si>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</si>
  <si>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</si>
  <si>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</si>
  <si>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</si>
  <si>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</si>
  <si>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</si>
  <si>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</si>
  <si>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</si>
  <si>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</si>
  <si>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</si>
  <si>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</si>
  <si>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</si>
  <si>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</si>
  <si>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</si>
  <si>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</si>
  <si>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</si>
  <si>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</si>
  <si>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</si>
  <si>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</si>
  <si>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</si>
  <si>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</si>
  <si>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</si>
  <si>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</si>
  <si>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</si>
  <si>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</si>
  <si>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</si>
  <si>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</si>
  <si>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</si>
  <si>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</si>
  <si>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</si>
  <si>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</si>
  <si>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</si>
  <si>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</si>
  <si>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</si>
  <si>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</si>
  <si>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</si>
  <si>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</si>
  <si>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</si>
  <si>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</si>
  <si>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</si>
  <si>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</si>
  <si>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</si>
  <si>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</si>
  <si>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</si>
  <si>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</si>
  <si>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</si>
  <si>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</si>
  <si>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</si>
  <si>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</si>
  <si>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</si>
  <si>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</si>
  <si>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</si>
  <si>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</si>
  <si>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</si>
  <si>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</si>
  <si>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</si>
  <si>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</si>
  <si>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</si>
  <si>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</si>
  <si>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</si>
  <si>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</si>
  <si>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</si>
  <si>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</si>
  <si>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</si>
  <si>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</si>
  <si>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</si>
  <si>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</si>
  <si>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</si>
  <si>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</si>
  <si>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</si>
  <si>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</si>
  <si>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</si>
  <si>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</si>
  <si>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</si>
  <si>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</si>
  <si>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</si>
  <si>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</si>
  <si>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</si>
  <si>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</si>
  <si>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</si>
  <si>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</si>
  <si>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</si>
  <si>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</si>
  <si>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</si>
  <si>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</si>
  <si>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</si>
  <si>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</si>
  <si>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</si>
  <si>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</si>
  <si>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</si>
  <si>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</si>
  <si>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</si>
  <si>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</si>
  <si>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</si>
  <si>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</si>
  <si>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</si>
  <si>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</si>
  <si>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</si>
  <si>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</si>
  <si>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</si>
  <si>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</si>
  <si>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</si>
  <si>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</si>
  <si>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</si>
  <si>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</si>
  <si>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</si>
  <si>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</si>
  <si>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</si>
  <si>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</si>
  <si>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</si>
  <si>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</si>
  <si>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</si>
  <si>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</si>
  <si>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</si>
  <si>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</si>
  <si>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</si>
  <si>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</si>
  <si>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</si>
  <si>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</si>
  <si>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</si>
  <si>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</si>
  <si>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</si>
  <si>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</si>
  <si>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</si>
  <si>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</si>
  <si>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</si>
  <si>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</si>
  <si>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</si>
  <si>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</si>
  <si>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</si>
  <si>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</si>
  <si>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</si>
  <si>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</si>
  <si>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</si>
  <si>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</si>
  <si>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</si>
  <si>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</si>
  <si>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</si>
  <si>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</si>
  <si>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</si>
  <si>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</si>
  <si>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</si>
  <si>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</si>
  <si>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</si>
  <si>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</si>
  <si>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</si>
  <si>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</si>
  <si>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</si>
  <si>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</si>
  <si>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</si>
  <si>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</si>
  <si>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</si>
  <si>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</si>
  <si>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</si>
  <si>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</si>
  <si>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</si>
  <si>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</si>
  <si>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</si>
  <si>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</si>
  <si>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</si>
  <si>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</si>
  <si>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</si>
  <si>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</si>
  <si>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</si>
  <si>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</si>
  <si>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</si>
  <si>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</si>
  <si>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</si>
  <si>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</si>
  <si>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</si>
  <si>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</si>
  <si>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</si>
  <si>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</si>
  <si>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</si>
  <si>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</si>
  <si>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</si>
  <si>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</si>
  <si>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</si>
  <si>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</si>
  <si>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</si>
  <si>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</si>
  <si>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</si>
  <si>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</si>
  <si>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</si>
  <si>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</si>
  <si>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</si>
  <si>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</si>
  <si>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</si>
  <si>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</si>
  <si>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</si>
  <si>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</si>
  <si>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</si>
  <si>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</si>
  <si>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</si>
  <si>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</si>
  <si>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</si>
  <si>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</si>
  <si>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</si>
  <si>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</si>
  <si>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</si>
  <si>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</si>
  <si>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</si>
  <si>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</si>
  <si>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</si>
  <si>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</si>
  <si>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</si>
  <si>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</si>
  <si>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</si>
  <si>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</si>
  <si>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</si>
  <si>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</si>
  <si>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</si>
  <si>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</si>
  <si>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</si>
  <si>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</si>
  <si>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</si>
  <si>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</si>
  <si>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</si>
  <si>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</si>
  <si>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</si>
  <si>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</si>
  <si>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</si>
  <si>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</si>
  <si>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</si>
  <si>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</si>
  <si>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</si>
  <si>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</si>
  <si>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</si>
  <si>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</si>
  <si>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</si>
  <si>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</si>
  <si>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</si>
  <si>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</si>
  <si>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</si>
  <si>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</si>
  <si>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</si>
  <si>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</si>
  <si>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</si>
  <si>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</si>
  <si>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</si>
  <si>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</si>
  <si>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</si>
  <si>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</si>
  <si>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</si>
  <si>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</si>
  <si>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</si>
  <si>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</si>
  <si>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</si>
  <si>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</si>
  <si>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</si>
  <si>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</si>
  <si>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</si>
  <si>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</si>
  <si>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</si>
  <si>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</si>
  <si>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</si>
  <si>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</si>
  <si>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</si>
  <si>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</si>
  <si>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</si>
  <si>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</si>
  <si>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</si>
  <si>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</si>
  <si>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</si>
  <si>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</si>
  <si>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</si>
  <si>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</si>
  <si>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</si>
  <si>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</si>
  <si>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</si>
  <si>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</si>
  <si>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</si>
  <si>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</si>
  <si>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</si>
  <si>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</si>
  <si>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</si>
  <si>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</si>
  <si>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</si>
  <si>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</si>
  <si>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</si>
  <si>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</si>
  <si>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</si>
  <si>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</si>
  <si>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</si>
  <si>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</si>
  <si>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</si>
  <si>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</si>
  <si>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</si>
  <si>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</si>
  <si>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</si>
  <si>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</si>
  <si>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</si>
  <si>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</si>
  <si>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</si>
  <si>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</si>
  <si>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</si>
  <si>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</si>
  <si>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</si>
  <si>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</si>
  <si>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</si>
  <si>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</si>
  <si>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</si>
  <si>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</si>
  <si>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</si>
  <si>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</si>
  <si>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</si>
  <si>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</si>
  <si>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</si>
  <si>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</si>
  <si>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</si>
  <si>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</si>
  <si>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</si>
  <si>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</si>
  <si>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</si>
  <si>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</si>
  <si>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</si>
  <si>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</si>
  <si>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</si>
  <si>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</si>
  <si>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</si>
  <si>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</si>
  <si>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</si>
  <si>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</si>
  <si>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</si>
  <si>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</si>
  <si>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</si>
  <si>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</si>
  <si>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</si>
  <si>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</si>
  <si>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</si>
  <si>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</si>
  <si>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</si>
  <si>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</si>
  <si>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</si>
  <si>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</si>
  <si>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</si>
  <si>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</si>
  <si>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</si>
  <si>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</si>
  <si>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</si>
  <si>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</si>
  <si>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</si>
  <si>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</si>
  <si>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</si>
  <si>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</si>
  <si>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</si>
  <si>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</si>
  <si>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</si>
  <si>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</si>
  <si>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</si>
  <si>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</si>
  <si>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</si>
  <si>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</si>
  <si>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</si>
  <si>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</si>
  <si>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</si>
  <si>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</si>
  <si>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</si>
  <si>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</si>
  <si>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</si>
  <si>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</si>
  <si>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</si>
  <si>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</si>
  <si>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</si>
  <si>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</si>
  <si>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</si>
  <si>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</si>
  <si>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</si>
  <si>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</si>
  <si>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</si>
  <si>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</si>
  <si>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</si>
  <si>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</si>
  <si>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</si>
  <si>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</si>
  <si>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</si>
  <si>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</si>
  <si>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</si>
  <si>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</si>
  <si>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</si>
  <si>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</si>
  <si>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</si>
  <si>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</si>
  <si>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</si>
  <si>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</si>
  <si>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</si>
  <si>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</si>
  <si>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</si>
  <si>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</si>
  <si>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</si>
  <si>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</si>
  <si>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</si>
  <si>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</si>
  <si>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</si>
  <si>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</si>
  <si>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</si>
  <si>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</si>
  <si>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</si>
  <si>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</si>
  <si>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</si>
  <si>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</si>
  <si>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</si>
  <si>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</si>
  <si>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</si>
  <si>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</si>
  <si>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</si>
  <si>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</si>
  <si>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</si>
  <si>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</si>
  <si>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</si>
  <si>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</si>
  <si>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</si>
  <si>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</si>
  <si>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</si>
  <si>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</si>
  <si>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</si>
  <si>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</si>
  <si>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</si>
  <si>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</si>
  <si>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</si>
  <si>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</si>
  <si>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</si>
  <si>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</si>
  <si>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</si>
  <si>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</si>
  <si>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</si>
  <si>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</si>
  <si>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</si>
  <si>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</si>
  <si>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</si>
  <si>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</si>
  <si>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</si>
  <si>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</si>
  <si>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</si>
  <si>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</si>
  <si>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</si>
  <si>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</si>
  <si>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</si>
  <si>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</si>
  <si>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</si>
  <si>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</si>
  <si>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</si>
  <si>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</si>
  <si>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</si>
  <si>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</si>
  <si>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</si>
  <si>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</si>
  <si>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</si>
  <si>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</si>
  <si>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</si>
  <si>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</si>
  <si>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</si>
  <si>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</si>
  <si>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</si>
  <si>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</si>
  <si>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</si>
  <si>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</si>
  <si>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</si>
  <si>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</si>
  <si>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</si>
  <si>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</si>
  <si>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</si>
  <si>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</si>
  <si>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</si>
  <si>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</si>
  <si>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</si>
  <si>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</si>
  <si>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</si>
  <si>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</si>
  <si>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</si>
  <si>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</si>
  <si>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</si>
  <si>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</si>
  <si>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</si>
  <si>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</si>
  <si>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</si>
  <si>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</si>
  <si>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</si>
  <si>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</si>
  <si>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</si>
  <si>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</si>
  <si>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</si>
  <si>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</si>
  <si>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</si>
  <si>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</si>
  <si>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</si>
  <si>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</si>
  <si>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</si>
  <si>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</si>
  <si>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</si>
  <si>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</si>
  <si>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</si>
  <si>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</si>
  <si>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</si>
  <si>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</si>
  <si>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</si>
  <si>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</si>
  <si>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</si>
  <si>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</si>
  <si>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</si>
  <si>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</si>
  <si>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</si>
  <si>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</si>
  <si>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</si>
  <si>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</si>
  <si>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</si>
  <si>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</si>
  <si>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</si>
  <si>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</si>
  <si>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</si>
  <si>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</si>
  <si>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</si>
  <si>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</si>
  <si>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</si>
  <si>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</si>
  <si>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</si>
  <si>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</si>
  <si>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</si>
  <si>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</si>
  <si>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</si>
  <si>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</si>
  <si>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</si>
  <si>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</si>
  <si>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</si>
  <si>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</si>
  <si>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</si>
  <si>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</si>
  <si>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</si>
  <si>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</si>
  <si>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</si>
  <si>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</si>
  <si>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</si>
  <si>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</si>
  <si>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</si>
  <si>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</si>
  <si>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</si>
  <si>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</si>
  <si>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</si>
  <si>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</si>
  <si>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</si>
  <si>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</si>
  <si>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</si>
  <si>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</si>
  <si>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</si>
  <si>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</si>
  <si>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</si>
  <si>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</si>
  <si>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</si>
  <si>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</si>
  <si>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</si>
  <si>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</si>
  <si>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</si>
  <si>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</si>
  <si>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</si>
  <si>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</si>
  <si>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</si>
  <si>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</si>
  <si>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</si>
  <si>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</si>
  <si>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</si>
  <si>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</si>
  <si>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</si>
  <si>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</si>
  <si>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</si>
  <si>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</si>
  <si>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</si>
  <si>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</si>
  <si>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</si>
  <si>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</si>
  <si>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</si>
  <si>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</si>
  <si>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</si>
  <si>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</si>
  <si>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</si>
  <si>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</si>
  <si>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</si>
  <si>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</si>
  <si>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</si>
  <si>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</si>
  <si>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</si>
  <si>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</si>
  <si>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</si>
  <si>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</si>
  <si>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</si>
  <si>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</si>
  <si>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</si>
  <si>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</si>
  <si>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</si>
  <si>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</si>
  <si>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</si>
  <si>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</si>
  <si>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</si>
  <si>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</si>
  <si>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</si>
  <si>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</si>
  <si>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</si>
  <si>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</si>
  <si>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</si>
  <si>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</si>
  <si>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</si>
  <si>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</si>
  <si>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</si>
  <si>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</si>
  <si>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</si>
  <si>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</si>
  <si>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</si>
  <si>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</si>
  <si>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</si>
  <si>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</si>
  <si>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</si>
  <si>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</si>
  <si>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</si>
  <si>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</si>
  <si>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</si>
  <si>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</si>
  <si>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</si>
  <si>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</si>
  <si>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</si>
  <si>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</si>
  <si>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</si>
  <si>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</si>
  <si>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</si>
  <si>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</si>
  <si>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</si>
  <si>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</si>
  <si>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</si>
  <si>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</si>
  <si>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</si>
  <si>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</si>
  <si>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</si>
  <si>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</si>
  <si>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</si>
  <si>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</si>
  <si>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</si>
  <si>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</si>
  <si>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</si>
  <si>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</si>
  <si>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</si>
  <si>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</si>
  <si>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</si>
  <si>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</si>
  <si>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</si>
  <si>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</si>
  <si>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</si>
  <si>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</si>
  <si>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</si>
  <si>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</si>
  <si>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</si>
  <si>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</si>
  <si>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</si>
  <si>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</si>
  <si>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</si>
  <si>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</si>
  <si>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</si>
  <si>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</si>
  <si>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</si>
  <si>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</si>
  <si>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</si>
  <si>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</si>
  <si>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</si>
  <si>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</si>
  <si>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</si>
  <si>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</si>
  <si>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</si>
  <si>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</si>
  <si>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</si>
  <si>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</si>
  <si>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</si>
  <si>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</si>
  <si>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</si>
  <si>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</si>
  <si>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</si>
  <si>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</si>
  <si>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</si>
  <si>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</si>
  <si>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</si>
  <si>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</si>
  <si>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</si>
  <si>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</si>
  <si>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</si>
  <si>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</si>
  <si>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</si>
  <si>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</si>
  <si>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</si>
  <si>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</si>
  <si>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</si>
  <si>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</si>
  <si>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</si>
  <si>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</si>
  <si>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</si>
  <si>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</si>
  <si>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</si>
  <si>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</si>
  <si>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</si>
  <si>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</si>
  <si>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</si>
  <si>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</si>
  <si>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</si>
  <si>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</si>
  <si>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</si>
  <si>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</si>
  <si>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</si>
  <si>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</si>
  <si>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</si>
  <si>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</si>
  <si>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</si>
  <si>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</si>
  <si>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</si>
  <si>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</si>
  <si>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</si>
  <si>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</si>
  <si>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</si>
  <si>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</si>
  <si>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</si>
  <si>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</si>
  <si>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</si>
  <si>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</si>
  <si>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</si>
  <si>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</si>
  <si>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</si>
  <si>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</si>
  <si>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</si>
  <si>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</si>
  <si>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</si>
  <si>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</si>
  <si>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</si>
  <si>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</si>
  <si>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</si>
  <si>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</si>
  <si>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</si>
  <si>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</si>
  <si>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</si>
  <si>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</si>
  <si>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</si>
  <si>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</si>
  <si>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</si>
  <si>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</si>
  <si>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</si>
  <si>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</si>
  <si>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</si>
  <si>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</si>
  <si>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</si>
  <si>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</si>
  <si>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</si>
  <si>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</si>
  <si>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</si>
  <si>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</si>
  <si>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</si>
  <si>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</si>
  <si>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</si>
  <si>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</si>
  <si>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</si>
  <si>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</si>
  <si>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</si>
  <si>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</si>
  <si>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</si>
  <si>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</si>
  <si>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</si>
  <si>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</si>
  <si>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</si>
  <si>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</si>
  <si>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</si>
  <si>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</si>
  <si>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</si>
  <si>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</si>
  <si>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</si>
  <si>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</si>
  <si>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</si>
  <si>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</si>
  <si>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</si>
  <si>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</si>
  <si>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</si>
  <si>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</si>
  <si>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</si>
  <si>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</si>
  <si>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</si>
  <si>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</si>
  <si>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</si>
  <si>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</si>
  <si>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</si>
  <si>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</si>
  <si>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</si>
  <si>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</si>
  <si>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</si>
  <si>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</si>
  <si>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</si>
  <si>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</si>
  <si>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</si>
  <si>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</si>
  <si>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</si>
  <si>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</si>
  <si>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</si>
  <si>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</si>
  <si>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</si>
  <si>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</si>
  <si>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</si>
  <si>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</si>
  <si>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</si>
  <si>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</si>
  <si>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</si>
  <si>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</si>
  <si>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</si>
  <si>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</si>
  <si>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</si>
  <si>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</si>
  <si>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</si>
  <si>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</si>
  <si>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</si>
  <si>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</si>
  <si>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</si>
  <si>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</si>
  <si>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</si>
  <si>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</si>
  <si>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</si>
  <si>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</si>
  <si>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</si>
  <si>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</si>
  <si>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</si>
  <si>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</si>
  <si>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</si>
  <si>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</si>
  <si>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</si>
  <si>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</si>
  <si>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</si>
  <si>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</si>
  <si>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</si>
  <si>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</si>
  <si>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</si>
  <si>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</si>
  <si>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</si>
  <si>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</si>
  <si>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</si>
  <si>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</si>
  <si>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</si>
  <si>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</si>
  <si>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</si>
  <si>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</si>
  <si>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</si>
  <si>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</si>
  <si>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</si>
  <si>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</si>
  <si>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</si>
  <si>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</si>
  <si>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</si>
  <si>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</si>
  <si>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</si>
  <si>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</si>
  <si>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</si>
  <si>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</si>
  <si>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</si>
  <si>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</si>
  <si>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</si>
  <si>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</si>
  <si>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</si>
  <si>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</si>
  <si>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</si>
  <si>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</si>
  <si>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</si>
  <si>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</si>
  <si>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</si>
  <si>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</si>
  <si>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</si>
  <si>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</si>
  <si>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</si>
  <si>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</si>
  <si>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</si>
  <si>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</si>
  <si>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</si>
  <si>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</si>
  <si>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</si>
  <si>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</si>
  <si>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</si>
  <si>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</si>
  <si>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</si>
  <si>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</si>
  <si>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</si>
  <si>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</si>
  <si>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</si>
  <si>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</si>
  <si>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</si>
  <si>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</si>
  <si>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</si>
  <si>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</si>
  <si>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</si>
  <si>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</si>
  <si>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</si>
  <si>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</si>
  <si>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</si>
  <si>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</si>
  <si>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</si>
  <si>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</si>
  <si>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</si>
  <si>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</si>
  <si>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</si>
  <si>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</si>
  <si>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</si>
  <si>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</si>
  <si>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</si>
  <si>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</si>
  <si>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</si>
  <si>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</si>
  <si>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</si>
  <si>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</si>
  <si>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</si>
  <si>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</si>
  <si>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</si>
  <si>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</si>
  <si>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</si>
  <si>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</si>
  <si>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</si>
  <si>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</si>
  <si>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</si>
  <si>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</si>
  <si>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</si>
  <si>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</si>
  <si>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</si>
  <si>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</si>
  <si>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</si>
  <si>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</si>
  <si>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</si>
  <si>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</si>
  <si>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</si>
  <si>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</si>
  <si>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</si>
  <si>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</si>
  <si>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</si>
  <si>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</si>
  <si>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</si>
  <si>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</si>
  <si>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</si>
  <si>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</si>
  <si>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</si>
  <si>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</si>
  <si>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</si>
  <si>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</si>
  <si>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</si>
  <si>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</si>
  <si>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</si>
  <si>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</si>
  <si>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</si>
  <si>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</si>
  <si>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</si>
  <si>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</si>
  <si>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</si>
  <si>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</si>
  <si>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</si>
  <si>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</si>
  <si>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</si>
  <si>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</si>
  <si>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</si>
  <si>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</si>
  <si>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</si>
  <si>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</si>
  <si>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</si>
  <si>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</si>
  <si>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</si>
  <si>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</si>
  <si>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</si>
  <si>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</si>
  <si>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</si>
  <si>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</si>
  <si>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</si>
  <si>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</si>
  <si>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</si>
  <si>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</si>
  <si>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</si>
  <si>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</si>
  <si>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</si>
  <si>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</si>
  <si>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</si>
  <si>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</si>
  <si>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</si>
  <si>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</si>
  <si>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</si>
  <si>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</si>
  <si>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</si>
  <si>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</si>
  <si>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</si>
  <si>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</si>
  <si>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</si>
  <si>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</si>
  <si>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</si>
  <si>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</si>
  <si>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</si>
  <si>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</si>
  <si>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</si>
  <si>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</si>
  <si>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</si>
  <si>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</si>
  <si>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</si>
  <si>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</si>
  <si>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</si>
  <si>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</si>
  <si>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</si>
  <si>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</si>
  <si>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</si>
  <si>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</si>
  <si>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</si>
  <si>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</si>
  <si>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</si>
  <si>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</si>
  <si>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</si>
  <si>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</si>
  <si>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</si>
  <si>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</si>
  <si>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</si>
  <si>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</si>
  <si>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</si>
  <si>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</si>
  <si>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</si>
  <si>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</si>
  <si>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</si>
  <si>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</si>
  <si>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</si>
  <si>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</si>
  <si>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</si>
  <si>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</si>
  <si>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</si>
  <si>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</si>
  <si>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</si>
  <si>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</si>
  <si>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</si>
  <si>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</si>
  <si>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</si>
  <si>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</si>
  <si>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</si>
  <si>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</si>
  <si>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</si>
  <si>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</si>
  <si>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</si>
  <si>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</si>
  <si>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</si>
  <si>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</si>
  <si>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</si>
  <si>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</si>
  <si>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</si>
  <si>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</si>
  <si>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</si>
  <si>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</si>
  <si>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</si>
  <si>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</si>
  <si>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</si>
  <si>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</si>
  <si>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</si>
  <si>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</si>
  <si>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</si>
  <si>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</si>
  <si>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</si>
  <si>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</si>
  <si>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</si>
  <si>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</si>
  <si>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</si>
  <si>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</si>
  <si>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</si>
  <si>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</si>
  <si>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</si>
  <si>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</si>
  <si>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</si>
  <si>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</si>
  <si>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</si>
  <si>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</si>
  <si>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</si>
  <si>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</si>
  <si>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</si>
  <si>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</si>
  <si>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</si>
  <si>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</si>
  <si>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</si>
  <si>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</si>
  <si>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</si>
  <si>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</si>
  <si>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</si>
  <si>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</si>
  <si>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</si>
  <si>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</si>
  <si>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</si>
  <si>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</si>
  <si>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</si>
  <si>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</si>
  <si>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</si>
  <si>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</si>
  <si>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</si>
  <si>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</si>
  <si>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</si>
  <si>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</si>
  <si>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</si>
  <si>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</si>
  <si>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</si>
  <si>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</si>
  <si>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</si>
  <si>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</si>
  <si>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</si>
  <si>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</si>
  <si>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</si>
  <si>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</si>
  <si>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</si>
  <si>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</si>
  <si>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</si>
  <si>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</si>
  <si>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</si>
  <si>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</si>
  <si>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</si>
  <si>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</si>
  <si>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</si>
  <si>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</si>
  <si>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</si>
  <si>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</si>
  <si>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</si>
  <si>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</si>
  <si>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</si>
  <si>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</si>
  <si>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</si>
  <si>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</si>
  <si>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</si>
  <si>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</si>
  <si>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</si>
  <si>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</si>
  <si>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</si>
  <si>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</si>
  <si>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</si>
  <si>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</si>
  <si>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</si>
  <si>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</si>
  <si>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</si>
  <si>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</si>
  <si>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</si>
  <si>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</si>
  <si>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</si>
  <si>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</si>
  <si>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</si>
  <si>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</si>
  <si>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</si>
  <si>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</si>
  <si>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</si>
  <si>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</si>
  <si>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</si>
  <si>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</si>
  <si>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</si>
  <si>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</si>
  <si>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</si>
  <si>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</si>
  <si>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</si>
  <si>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</si>
  <si>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</si>
  <si>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</si>
  <si>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</si>
  <si>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</si>
  <si>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</si>
  <si>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</si>
  <si>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</si>
  <si>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</si>
  <si>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</si>
  <si>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</si>
  <si>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</si>
  <si>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</si>
  <si>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</si>
  <si>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</si>
  <si>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</si>
  <si>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</si>
  <si>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</si>
  <si>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</si>
  <si>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</si>
  <si>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</si>
  <si>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</si>
  <si>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</si>
  <si>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</si>
  <si>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</si>
  <si>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</si>
  <si>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</si>
  <si>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</si>
  <si>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</si>
  <si>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</si>
  <si>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</si>
  <si>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</si>
  <si>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</si>
  <si>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</si>
  <si>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</si>
  <si>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</si>
  <si>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</si>
  <si>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</si>
  <si>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</si>
  <si>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</si>
  <si>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</si>
  <si>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</si>
  <si>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</si>
  <si>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</si>
  <si>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</si>
  <si>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</si>
  <si>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</si>
  <si>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</si>
  <si>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</si>
  <si>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</si>
  <si>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</si>
  <si>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</si>
  <si>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</si>
  <si>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</si>
  <si>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</si>
  <si>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</si>
  <si>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</si>
  <si>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</si>
  <si>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</si>
  <si>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</si>
  <si>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</si>
  <si>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</si>
  <si>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</si>
  <si>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</si>
  <si>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</si>
  <si>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</si>
  <si>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</si>
  <si>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</si>
  <si>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</si>
  <si>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</si>
  <si>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</si>
  <si>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</si>
  <si>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</si>
  <si>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</si>
  <si>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</si>
  <si>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</si>
  <si>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</si>
  <si>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</si>
  <si>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</si>
  <si>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</si>
  <si>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</si>
  <si>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</si>
  <si>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</si>
  <si>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</si>
  <si>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</si>
  <si>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</si>
  <si>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</si>
  <si>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</si>
  <si>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</si>
  <si>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</si>
  <si>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</si>
  <si>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</si>
  <si>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</si>
  <si>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</si>
  <si>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</si>
  <si>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</si>
  <si>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</si>
  <si>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</si>
  <si>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</si>
  <si>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</si>
  <si>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</si>
  <si>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</si>
  <si>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</si>
  <si>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</si>
  <si>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</si>
  <si>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</si>
  <si>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</si>
  <si>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</si>
  <si>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</si>
  <si>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</si>
  <si>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</si>
  <si>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</si>
  <si>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</si>
  <si>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</si>
  <si>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</si>
  <si>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</si>
  <si>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</si>
  <si>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</si>
  <si>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</si>
  <si>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</si>
  <si>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</si>
  <si>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</si>
  <si>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</si>
  <si>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</si>
  <si>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</si>
  <si>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</si>
  <si>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</si>
  <si>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</si>
  <si>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</si>
  <si>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</si>
  <si>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</si>
  <si>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</si>
  <si>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</si>
  <si>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</si>
  <si>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</si>
  <si>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</si>
  <si>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</si>
  <si>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</si>
  <si>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</si>
  <si>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</si>
  <si>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</si>
  <si>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</si>
  <si>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</si>
  <si>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</si>
  <si>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</si>
  <si>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</si>
  <si>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</si>
  <si>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</si>
  <si>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</si>
  <si>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</si>
  <si>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</si>
  <si>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</si>
  <si>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</si>
  <si>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</si>
  <si>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</si>
  <si>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</si>
  <si>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</si>
  <si>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</si>
  <si>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</si>
  <si>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</si>
  <si>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</si>
  <si>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</si>
  <si>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</si>
  <si>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</si>
  <si>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</si>
  <si>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</si>
  <si>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</si>
  <si>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</si>
  <si>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</si>
  <si>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</si>
  <si>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</si>
  <si>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</si>
  <si>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</si>
  <si>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</si>
  <si>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</si>
  <si>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</si>
  <si>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</si>
  <si>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</si>
  <si>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</si>
  <si>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</si>
  <si>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</si>
  <si>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</si>
  <si>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</si>
  <si>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</si>
  <si>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</si>
  <si>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</si>
  <si>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</si>
  <si>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</si>
  <si>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</si>
  <si>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</si>
  <si>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</si>
  <si>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</si>
  <si>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</si>
  <si>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</si>
  <si>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</si>
  <si>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</si>
  <si>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</si>
  <si>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</si>
  <si>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</si>
  <si>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</si>
  <si>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</si>
  <si>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</si>
  <si>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</si>
  <si>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</si>
  <si>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</si>
  <si>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</si>
  <si>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</si>
  <si>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</si>
  <si>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</si>
  <si>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</si>
  <si>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</si>
  <si>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</si>
  <si>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</si>
  <si>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</si>
  <si>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</si>
  <si>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</si>
  <si>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</si>
  <si>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</si>
  <si>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</si>
  <si>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</si>
  <si>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</si>
  <si>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</si>
  <si>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</si>
  <si>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</si>
  <si>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</si>
  <si>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</si>
  <si>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</si>
  <si>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</si>
  <si>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</si>
  <si>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</si>
  <si>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</si>
  <si>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</si>
  <si>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</si>
  <si>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</si>
  <si>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</si>
  <si>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</si>
  <si>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</si>
  <si>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</si>
  <si>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</si>
  <si>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</si>
  <si>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</si>
  <si>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</si>
  <si>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</si>
  <si>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</si>
  <si>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</si>
  <si>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</si>
  <si>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</si>
  <si>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</si>
  <si>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</si>
  <si>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</si>
  <si>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</si>
  <si>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</si>
  <si>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</si>
  <si>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</si>
  <si>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</si>
  <si>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</si>
  <si>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</si>
  <si>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</si>
  <si>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</si>
  <si>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</si>
  <si>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</si>
  <si>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</si>
  <si>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</si>
  <si>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</si>
  <si>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</si>
  <si>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</si>
  <si>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</si>
  <si>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</si>
  <si>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</si>
  <si>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</si>
  <si>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</si>
  <si>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</si>
  <si>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</si>
  <si>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</si>
  <si>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</si>
  <si>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</si>
  <si>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</si>
  <si>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</si>
  <si>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</si>
  <si>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</si>
  <si>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</si>
  <si>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</si>
  <si>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</si>
  <si>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</si>
  <si>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</si>
  <si>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</si>
  <si>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</si>
  <si>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</si>
  <si>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</si>
  <si>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</si>
  <si>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</si>
  <si>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</si>
  <si>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</si>
  <si>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</si>
  <si>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</si>
  <si>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</si>
  <si>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</si>
  <si>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</si>
  <si>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</si>
  <si>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</si>
  <si>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</si>
  <si>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</si>
  <si>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</si>
  <si>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</si>
  <si>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</si>
  <si>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</si>
  <si>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</si>
  <si>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</si>
  <si>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</si>
  <si>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</si>
  <si>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</si>
  <si>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</si>
  <si>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</si>
  <si>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</si>
  <si>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</si>
  <si>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</si>
  <si>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</si>
  <si>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</si>
  <si>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</si>
  <si>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</si>
  <si>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</si>
  <si>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</si>
  <si>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</si>
  <si>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</si>
  <si>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</si>
  <si>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</si>
  <si>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</si>
  <si>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</si>
  <si>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</si>
  <si>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</si>
  <si>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</si>
  <si>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</si>
  <si>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</si>
  <si>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</si>
  <si>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</si>
  <si>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</si>
  <si>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</si>
  <si>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</si>
  <si>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</si>
  <si>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</si>
  <si>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</si>
  <si>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</si>
  <si>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</si>
  <si>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</si>
  <si>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</si>
  <si>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</si>
  <si>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</si>
  <si>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</si>
  <si>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</si>
  <si>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</si>
  <si>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</si>
  <si>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</si>
  <si>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</si>
  <si>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</si>
  <si>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</si>
  <si>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</si>
  <si>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</si>
  <si>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</si>
  <si>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</si>
  <si>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</si>
  <si>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</si>
  <si>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</si>
  <si>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</si>
  <si>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</si>
  <si>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</si>
  <si>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</si>
  <si>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</si>
  <si>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</si>
  <si>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</si>
  <si>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</si>
  <si>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</si>
  <si>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</si>
  <si>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</si>
  <si>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</si>
  <si>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</si>
  <si>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</si>
  <si>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</si>
  <si>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</si>
  <si>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</si>
  <si>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</si>
  <si>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</si>
  <si>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</si>
  <si>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</si>
  <si>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</si>
  <si>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</si>
  <si>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</si>
  <si>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</si>
  <si>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</si>
  <si>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</si>
  <si>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</si>
  <si>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</si>
  <si>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</si>
  <si>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</si>
  <si>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</si>
  <si>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</si>
  <si>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</si>
  <si>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</si>
  <si>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</si>
  <si>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</si>
  <si>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</si>
  <si>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</si>
  <si>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</si>
  <si>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</si>
  <si>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</si>
  <si>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</si>
  <si>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</si>
  <si>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</si>
  <si>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</si>
  <si>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</si>
  <si>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</si>
  <si>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</si>
  <si>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</si>
  <si>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</si>
  <si>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</si>
  <si>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</si>
  <si>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</si>
  <si>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</si>
  <si>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</si>
  <si>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</si>
  <si>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</si>
  <si>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</si>
  <si>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</si>
  <si>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</si>
  <si>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</si>
  <si>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</si>
  <si>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</si>
  <si>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</si>
  <si>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</si>
  <si>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</si>
  <si>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</si>
  <si>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</si>
  <si>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</si>
  <si>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</si>
  <si>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</si>
  <si>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</si>
  <si>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</si>
  <si>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</si>
  <si>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</si>
  <si>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</si>
  <si>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</si>
  <si>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</si>
  <si>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</si>
  <si>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</si>
  <si>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</si>
  <si>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</si>
  <si>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</si>
  <si>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</si>
  <si>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</si>
  <si>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</si>
  <si>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</si>
  <si>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</si>
  <si>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</si>
  <si>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</si>
  <si>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</si>
  <si>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</si>
  <si>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</si>
  <si>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</si>
  <si>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</si>
  <si>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</si>
  <si>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</si>
  <si>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</si>
  <si>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</si>
  <si>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</si>
  <si>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</si>
  <si>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</si>
  <si>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</si>
  <si>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</si>
  <si>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</si>
  <si>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</si>
  <si>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</si>
  <si>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</si>
  <si>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</si>
  <si>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</si>
  <si>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</si>
  <si>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</si>
  <si>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</si>
  <si>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</si>
  <si>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</si>
  <si>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</si>
  <si>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</si>
  <si>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</si>
  <si>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</si>
  <si>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</si>
  <si>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</si>
  <si>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</si>
  <si>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</si>
  <si>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</si>
  <si>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</si>
  <si>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</si>
  <si>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</si>
  <si>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</si>
  <si>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</si>
  <si>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</si>
  <si>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</si>
  <si>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</si>
  <si>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</si>
  <si>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</si>
  <si>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</si>
  <si>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</si>
  <si>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</si>
  <si>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</si>
  <si>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</si>
  <si>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</si>
  <si>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</si>
  <si>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</si>
  <si>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</si>
  <si>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</si>
  <si>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</si>
  <si>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</si>
  <si>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</si>
  <si>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</si>
  <si>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</si>
  <si>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</si>
  <si>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</si>
  <si>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</si>
  <si>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</si>
  <si>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</si>
  <si>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</si>
  <si>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</si>
  <si>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</si>
  <si>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</si>
  <si>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</si>
  <si>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</si>
  <si>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</si>
  <si>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</si>
  <si>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</si>
  <si>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</si>
  <si>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</si>
  <si>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</si>
  <si>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</si>
  <si>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</si>
  <si>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</si>
  <si>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</si>
  <si>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</si>
  <si>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</si>
  <si>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</si>
  <si>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</si>
  <si>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</si>
  <si>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</si>
  <si>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</si>
  <si>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</si>
  <si>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</si>
  <si>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</si>
  <si>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</si>
  <si>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</si>
  <si>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</si>
  <si>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</si>
  <si>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</si>
  <si>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</si>
  <si>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</si>
  <si>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</si>
  <si>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</si>
  <si>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</si>
  <si>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</si>
  <si>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</si>
  <si>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</si>
  <si>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</si>
  <si>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</si>
  <si>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</si>
  <si>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</si>
  <si>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</si>
  <si>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</si>
  <si>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</si>
  <si>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</si>
  <si>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</si>
  <si>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</si>
  <si>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</si>
  <si>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</si>
  <si>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</si>
  <si>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</si>
  <si>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</si>
  <si>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</si>
  <si>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</si>
  <si>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</si>
  <si>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</si>
  <si>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</si>
  <si>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</si>
  <si>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</si>
  <si>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</si>
  <si>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</si>
  <si>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</si>
  <si>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</si>
  <si>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</si>
  <si>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</si>
  <si>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</si>
  <si>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</si>
  <si>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</si>
  <si>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</si>
  <si>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</si>
  <si>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</si>
  <si>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</si>
  <si>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</si>
  <si>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</si>
  <si>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</si>
  <si>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</si>
  <si>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</si>
  <si>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</si>
  <si>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</si>
  <si>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</si>
  <si>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</si>
  <si>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</si>
  <si>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</si>
  <si>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</si>
  <si>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</si>
  <si>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</si>
  <si>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</si>
  <si>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</si>
  <si>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</si>
  <si>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</si>
  <si>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</si>
  <si>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</si>
  <si>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</si>
  <si>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</si>
  <si>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</si>
  <si>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</si>
  <si>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</si>
  <si>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</si>
  <si>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</si>
  <si>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</si>
  <si>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</si>
  <si>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</si>
  <si>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</si>
  <si>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</si>
  <si>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</si>
  <si>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</si>
  <si>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</si>
  <si>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</si>
  <si>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</si>
  <si>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</si>
  <si>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</si>
  <si>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</si>
  <si>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</si>
  <si>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</si>
  <si>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</si>
  <si>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</si>
  <si>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</si>
  <si>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</si>
  <si>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</si>
  <si>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</si>
  <si>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</si>
  <si>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</si>
  <si>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</si>
  <si>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</si>
  <si>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</si>
  <si>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</si>
  <si>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</si>
  <si>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</si>
  <si>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</si>
  <si>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</si>
  <si>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</si>
  <si>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</si>
  <si>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</si>
  <si>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</si>
  <si>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</si>
  <si>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</si>
  <si>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</si>
  <si>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</si>
  <si>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</si>
  <si>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</si>
  <si>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</si>
  <si>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</si>
  <si>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</si>
  <si>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</si>
  <si>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</si>
  <si>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</si>
  <si>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</si>
  <si>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</si>
  <si>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</si>
  <si>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</si>
  <si>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</si>
  <si>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</si>
  <si>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</si>
  <si>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</si>
  <si>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</si>
  <si>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</si>
  <si>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</si>
  <si>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</si>
  <si>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</si>
  <si>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</si>
  <si>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</si>
  <si>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</si>
  <si>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</si>
  <si>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</si>
  <si>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</si>
  <si>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</si>
  <si>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</si>
  <si>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</si>
  <si>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</si>
  <si>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</si>
  <si>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</si>
  <si>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</si>
  <si>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</si>
  <si>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</si>
  <si>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</si>
  <si>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</si>
  <si>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</si>
  <si>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</si>
  <si>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</si>
  <si>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</si>
  <si>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</si>
  <si>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</si>
  <si>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</si>
  <si>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</si>
  <si>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</si>
  <si>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</si>
  <si>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</si>
  <si>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</si>
  <si>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</si>
  <si>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</si>
  <si>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</si>
  <si>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</si>
  <si>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</si>
  <si>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</si>
  <si>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</si>
  <si>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</si>
  <si>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</si>
  <si>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</si>
  <si>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</si>
  <si>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</si>
  <si>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</si>
  <si>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</si>
  <si>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</si>
  <si>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</si>
  <si>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</si>
  <si>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</si>
  <si>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</si>
  <si>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</si>
  <si>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</si>
  <si>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</si>
  <si>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</si>
  <si>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</si>
  <si>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</si>
  <si>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</si>
  <si>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</si>
  <si>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</si>
  <si>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</si>
  <si>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</si>
  <si>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</si>
  <si>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</si>
  <si>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</si>
  <si>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</si>
  <si>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</si>
  <si>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</si>
  <si>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</si>
  <si>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</si>
  <si>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</si>
  <si>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</si>
  <si>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</si>
  <si>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</si>
  <si>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</si>
  <si>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</si>
  <si>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</si>
  <si>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</si>
  <si>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</si>
  <si>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</si>
  <si>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</si>
  <si>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</si>
  <si>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</si>
  <si>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</si>
  <si>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</si>
  <si>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</si>
  <si>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</si>
  <si>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</si>
  <si>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</si>
  <si>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</si>
  <si>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</si>
  <si>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</si>
  <si>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</si>
  <si>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</si>
  <si>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</si>
  <si>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</si>
  <si>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</si>
  <si>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</si>
  <si>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</si>
  <si>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</si>
  <si>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</si>
  <si>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</si>
  <si>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</si>
  <si>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</si>
  <si>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</si>
  <si>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</si>
  <si>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</si>
  <si>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</si>
  <si>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</si>
  <si>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</si>
  <si>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</si>
  <si>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</si>
  <si>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</si>
  <si>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</si>
  <si>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</si>
  <si>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</si>
  <si>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</si>
  <si>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</si>
  <si>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</si>
  <si>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</si>
  <si>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</si>
  <si>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</si>
  <si>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</si>
  <si>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</si>
  <si>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</si>
  <si>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</si>
  <si>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</si>
  <si>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</si>
  <si>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</si>
  <si>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</si>
  <si>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</si>
  <si>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</si>
  <si>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</si>
  <si>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</si>
  <si>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</si>
  <si>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</si>
  <si>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</si>
  <si>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</si>
  <si>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</si>
  <si>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</si>
  <si>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</si>
  <si>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</si>
  <si>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</si>
  <si>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</si>
  <si>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</si>
  <si>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</si>
  <si>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</si>
  <si>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</si>
  <si>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</si>
  <si>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</si>
  <si>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</si>
  <si>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</si>
  <si>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</si>
  <si>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</si>
  <si>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</si>
  <si>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</si>
  <si>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</si>
  <si>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</si>
  <si>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</si>
  <si>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</si>
  <si>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</si>
  <si>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</si>
  <si>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</si>
  <si>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</si>
  <si>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</si>
  <si>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</si>
  <si>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</si>
  <si>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</si>
  <si>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</si>
  <si>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</si>
  <si>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</si>
  <si>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</si>
  <si>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</si>
  <si>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</si>
  <si>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</si>
  <si>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</si>
  <si>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</si>
  <si>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</si>
  <si>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</si>
  <si>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</si>
  <si>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</si>
  <si>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</si>
  <si>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</si>
  <si>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</si>
  <si>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</si>
  <si>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</si>
  <si>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</si>
  <si>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</si>
  <si>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</si>
  <si>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</si>
  <si>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</si>
  <si>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</si>
  <si>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</si>
  <si>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</si>
  <si>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</si>
  <si>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</si>
  <si>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</si>
  <si>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</si>
  <si>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</si>
  <si>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</si>
  <si>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</si>
  <si>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</si>
  <si>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</si>
  <si>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</si>
  <si>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</si>
  <si>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</si>
  <si>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</si>
  <si>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</si>
  <si>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</si>
  <si>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</si>
  <si>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</si>
  <si>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</si>
  <si>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</si>
  <si>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</si>
  <si>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</si>
  <si>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</si>
  <si>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</si>
  <si>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</si>
  <si>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</si>
  <si>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</si>
  <si>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</si>
  <si>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</si>
  <si>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</si>
  <si>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</si>
  <si>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</si>
  <si>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</si>
  <si>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</si>
  <si>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</si>
  <si>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</si>
  <si>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</si>
  <si>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</si>
  <si>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</si>
  <si>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</si>
  <si>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</si>
  <si>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</si>
  <si>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</si>
  <si>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</si>
  <si>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</si>
  <si>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</si>
  <si>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</si>
  <si>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</si>
  <si>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</si>
  <si>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</si>
  <si>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</si>
  <si>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</si>
  <si>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</si>
  <si>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</si>
  <si>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</si>
  <si>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</si>
  <si>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</si>
  <si>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</si>
  <si>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</si>
  <si>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</si>
  <si>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</si>
  <si>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</si>
  <si>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</si>
  <si>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</si>
  <si>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</si>
  <si>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</si>
  <si>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</si>
  <si>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</si>
  <si>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</si>
  <si>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</si>
  <si>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</si>
  <si>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</si>
  <si>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</si>
  <si>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</si>
  <si>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</si>
  <si>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</si>
  <si>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</si>
  <si>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</si>
  <si>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</si>
  <si>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</si>
  <si>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</si>
  <si>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</si>
  <si>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</si>
  <si>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</si>
  <si>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</si>
  <si>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</si>
  <si>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</si>
  <si>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</si>
  <si>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</si>
  <si>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</si>
  <si>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</si>
  <si>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</si>
  <si>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</si>
  <si>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</si>
  <si>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</si>
  <si>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</si>
  <si>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</si>
  <si>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</si>
  <si>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</si>
  <si>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</si>
  <si>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</si>
  <si>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</si>
  <si>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</si>
  <si>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</si>
  <si>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</si>
  <si>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</si>
  <si>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</si>
  <si>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</si>
  <si>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</si>
  <si>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</si>
  <si>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</si>
  <si>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</si>
  <si>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</si>
  <si>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</si>
  <si>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</si>
  <si>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</si>
  <si>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</si>
  <si>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</si>
  <si>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</si>
  <si>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</si>
  <si>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</si>
  <si>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</si>
  <si>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</si>
  <si>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</si>
  <si>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</si>
  <si>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</si>
  <si>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</si>
  <si>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</si>
  <si>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</si>
  <si>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</si>
  <si>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</si>
  <si>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</si>
  <si>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</si>
  <si>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</si>
  <si>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</si>
  <si>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</si>
  <si>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</si>
  <si>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</si>
  <si>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</si>
  <si>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</si>
  <si>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</si>
  <si>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</si>
  <si>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</si>
  <si>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</si>
  <si>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</si>
  <si>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</si>
  <si>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</si>
  <si>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</si>
  <si>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</si>
  <si>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</si>
  <si>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</si>
  <si>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</si>
  <si>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</si>
  <si>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</si>
  <si>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</si>
  <si>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</si>
  <si>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</si>
  <si>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</si>
  <si>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</si>
  <si>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</si>
  <si>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</si>
  <si>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</si>
  <si>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</si>
  <si>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</si>
  <si>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</si>
  <si>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</si>
  <si>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</si>
  <si>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</si>
  <si>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</si>
  <si>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</si>
  <si>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</si>
  <si>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</si>
  <si>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</si>
  <si>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</si>
  <si>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</si>
  <si>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</si>
  <si>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</si>
  <si>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</si>
  <si>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</si>
  <si>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</si>
  <si>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</si>
  <si>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</si>
  <si>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</si>
  <si>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</si>
  <si>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</si>
  <si>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</si>
  <si>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</si>
  <si>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</si>
  <si>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</si>
  <si>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</si>
  <si>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</si>
  <si>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</si>
  <si>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</si>
  <si>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</si>
  <si>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</si>
  <si>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</si>
  <si>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</si>
  <si>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</si>
  <si>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</si>
  <si>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</si>
  <si>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</si>
  <si>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</si>
  <si>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</si>
  <si>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</si>
  <si>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</si>
  <si>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</si>
  <si>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</si>
  <si>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</si>
  <si>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</si>
  <si>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</si>
  <si>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</si>
  <si>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</si>
  <si>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</si>
  <si>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</si>
  <si>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</si>
  <si>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</si>
  <si>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</si>
  <si>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</si>
  <si>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</si>
  <si>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</si>
  <si>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</si>
  <si>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</si>
  <si>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</si>
  <si>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</si>
  <si>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</si>
  <si>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</si>
  <si>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</si>
  <si>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</si>
  <si>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</si>
  <si>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</si>
  <si>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</si>
  <si>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</si>
  <si>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</si>
  <si>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</si>
  <si>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</si>
  <si>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</si>
  <si>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</si>
  <si>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</si>
  <si>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</si>
  <si>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</si>
  <si>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</si>
  <si>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</si>
  <si>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</si>
  <si>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</si>
  <si>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</si>
  <si>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</si>
  <si>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</si>
  <si>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</si>
  <si>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</si>
  <si>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</si>
  <si>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</si>
  <si>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</si>
  <si>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</si>
  <si>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</si>
  <si>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</si>
  <si>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</si>
  <si>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</si>
  <si>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</si>
  <si>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</si>
  <si>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</si>
  <si>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</si>
  <si>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</si>
  <si>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</si>
  <si>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</si>
  <si>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</si>
  <si>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</si>
  <si>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</si>
  <si>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</si>
  <si>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</si>
  <si>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</si>
  <si>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</si>
  <si>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</si>
  <si>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</si>
  <si>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</si>
  <si>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</si>
  <si>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</si>
  <si>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</si>
  <si>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</si>
  <si>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</si>
  <si>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</si>
  <si>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</si>
  <si>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</si>
  <si>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</si>
  <si>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</si>
  <si>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</si>
  <si>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</si>
  <si>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</si>
  <si>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</si>
  <si>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</si>
  <si>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</si>
  <si>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</si>
  <si>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</si>
  <si>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</si>
  <si>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</si>
  <si>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</si>
  <si>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</si>
  <si>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</si>
  <si>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</si>
  <si>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</si>
  <si>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</si>
  <si>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</si>
  <si>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</si>
  <si>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</si>
  <si>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</si>
  <si>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</si>
  <si>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</si>
  <si>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</si>
  <si>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</si>
  <si>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</si>
  <si>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</si>
  <si>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</si>
  <si>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</si>
  <si>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</si>
  <si>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</si>
  <si>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</si>
  <si>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</si>
  <si>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</si>
  <si>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</si>
  <si>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</si>
  <si>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</si>
  <si>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</si>
  <si>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</si>
  <si>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</si>
  <si>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</si>
  <si>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</si>
  <si>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</si>
  <si>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</si>
  <si>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</si>
  <si>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</si>
  <si>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</si>
  <si>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</si>
  <si>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</si>
  <si>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</si>
  <si>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</si>
  <si>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</si>
  <si>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</si>
  <si>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</si>
  <si>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</si>
  <si>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</si>
  <si>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</si>
  <si>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</si>
  <si>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</si>
  <si>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</si>
  <si>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</si>
  <si>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</si>
  <si>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</si>
  <si>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</si>
  <si>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</si>
  <si>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</si>
  <si>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</si>
  <si>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</si>
  <si>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</si>
  <si>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</si>
  <si>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</si>
  <si>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</si>
  <si>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</si>
  <si>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</si>
  <si>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</si>
  <si>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</si>
  <si>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</si>
  <si>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</si>
  <si>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</si>
  <si>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</si>
  <si>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</si>
  <si>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</si>
  <si>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</si>
  <si>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</si>
  <si>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</si>
  <si>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</si>
  <si>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</si>
  <si>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</si>
  <si>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</si>
  <si>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</si>
  <si>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</si>
  <si>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</si>
  <si>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</si>
  <si>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</si>
  <si>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</si>
  <si>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</si>
  <si>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</si>
  <si>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</si>
  <si>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</si>
  <si>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</si>
  <si>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</si>
  <si>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</si>
  <si>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</si>
  <si>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</si>
  <si>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</si>
  <si>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</si>
  <si>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</si>
  <si>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</si>
  <si>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</si>
  <si>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</si>
  <si>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</si>
  <si>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</si>
  <si>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</si>
  <si>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</si>
  <si>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</si>
  <si>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</si>
  <si>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</si>
  <si>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</si>
  <si>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</si>
  <si>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</si>
  <si>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</si>
  <si>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</si>
  <si>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</si>
  <si>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</si>
  <si>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</si>
  <si>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</si>
  <si>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</si>
  <si>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</si>
  <si>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</si>
  <si>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</si>
  <si>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</si>
  <si>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</si>
  <si>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</si>
  <si>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</si>
  <si>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</si>
  <si>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</si>
  <si>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</si>
  <si>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</si>
  <si>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</si>
  <si>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</si>
  <si>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</si>
  <si>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</si>
  <si>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</si>
  <si>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</si>
  <si>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</si>
  <si>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</si>
  <si>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</si>
  <si>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</si>
  <si>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</si>
  <si>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</si>
  <si>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</si>
  <si>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</si>
  <si>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</si>
  <si>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</si>
  <si>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</si>
  <si>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</si>
  <si>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</si>
  <si>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</si>
  <si>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</si>
  <si>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</si>
  <si>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</si>
  <si>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</si>
  <si>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</si>
  <si>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</si>
  <si>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</si>
  <si>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</si>
  <si>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</si>
  <si>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</si>
  <si>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</si>
  <si>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</si>
  <si>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</si>
  <si>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</si>
  <si>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</si>
  <si>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</si>
  <si>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</si>
  <si>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</si>
  <si>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</si>
  <si>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</si>
  <si>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</si>
  <si>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</si>
  <si>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</si>
  <si>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</si>
  <si>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</si>
  <si>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</si>
  <si>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</si>
  <si>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</si>
  <si>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</si>
  <si>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</si>
  <si>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</si>
  <si>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</si>
  <si>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</si>
  <si>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</si>
  <si>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</si>
  <si>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</si>
  <si>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</si>
  <si>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</si>
  <si>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</si>
  <si>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</si>
  <si>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</si>
  <si>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</si>
  <si>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</si>
  <si>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</si>
  <si>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</si>
  <si>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</si>
  <si>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</si>
  <si>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</si>
  <si>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</si>
  <si>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</si>
  <si>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</si>
  <si>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</si>
  <si>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</si>
  <si>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</si>
  <si>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</si>
  <si>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</si>
  <si>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</si>
  <si>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</si>
  <si>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</si>
  <si>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</si>
  <si>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</si>
  <si>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</si>
  <si>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</si>
  <si>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</si>
  <si>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</si>
  <si>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</si>
  <si>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</si>
  <si>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</si>
  <si>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</si>
  <si>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</si>
  <si>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</si>
  <si>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</si>
  <si>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</si>
  <si>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</si>
  <si>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</si>
  <si>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</si>
  <si>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</si>
  <si>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</si>
  <si>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</si>
  <si>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</si>
  <si>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</si>
  <si>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</si>
  <si>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</si>
  <si>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</si>
  <si>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</si>
  <si>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</si>
  <si>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</si>
  <si>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</si>
  <si>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</si>
  <si>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</si>
  <si>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</si>
  <si>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</si>
  <si>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</si>
  <si>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</si>
  <si>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</si>
  <si>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</si>
  <si>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</si>
  <si>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</si>
  <si>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</si>
  <si>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</si>
  <si>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</si>
  <si>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</si>
  <si>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</si>
  <si>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</si>
  <si>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</si>
  <si>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</si>
  <si>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</si>
  <si>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</si>
  <si>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</si>
  <si>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</si>
  <si>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</si>
  <si>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</si>
  <si>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</si>
  <si>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</si>
  <si>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</si>
  <si>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</si>
  <si>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</si>
  <si>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</si>
  <si>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</si>
  <si>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</si>
  <si>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</si>
  <si>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</si>
  <si>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</si>
  <si>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</si>
  <si>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</si>
  <si>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</si>
  <si>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</si>
  <si>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</si>
  <si>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</si>
  <si>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</si>
  <si>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</si>
  <si>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</si>
  <si>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</si>
  <si>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</si>
  <si>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</si>
  <si>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</si>
  <si>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</si>
  <si>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</si>
  <si>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</si>
  <si>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</si>
  <si>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</si>
  <si>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</si>
  <si>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</si>
  <si>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</si>
  <si>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</si>
  <si>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</si>
  <si>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</si>
  <si>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</si>
  <si>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</si>
  <si>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</si>
  <si>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</si>
  <si>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</si>
  <si>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</si>
  <si>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</si>
  <si>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</si>
  <si>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</si>
  <si>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</si>
  <si>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</si>
  <si>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</si>
  <si>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</si>
  <si>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</si>
  <si>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</si>
  <si>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</si>
  <si>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</si>
  <si>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</si>
  <si>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</si>
  <si>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</si>
  <si>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</si>
  <si>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</si>
  <si>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</si>
  <si>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</si>
  <si>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</si>
  <si>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</si>
  <si>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</si>
  <si>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</si>
  <si>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</si>
  <si>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</si>
  <si>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</si>
  <si>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</si>
  <si>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</si>
  <si>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</si>
  <si>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</si>
  <si>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</si>
  <si>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</si>
  <si>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</si>
  <si>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</si>
  <si>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</si>
  <si>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</si>
  <si>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</si>
  <si>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</si>
  <si>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</si>
  <si>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</si>
  <si>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</si>
  <si>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</si>
  <si>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</si>
  <si>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</si>
  <si>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</si>
  <si>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</si>
  <si>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</si>
  <si>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</si>
  <si>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</si>
  <si>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</si>
  <si>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</si>
  <si>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</si>
  <si>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</si>
  <si>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</si>
  <si>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</si>
  <si>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</si>
  <si>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</si>
  <si>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</si>
  <si>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</si>
  <si>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</si>
  <si>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</si>
  <si>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</si>
  <si>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</si>
  <si>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</si>
  <si>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</si>
  <si>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</si>
  <si>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</si>
  <si>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</si>
  <si>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</si>
  <si>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</si>
  <si>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</si>
  <si>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</si>
  <si>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</si>
  <si>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</si>
  <si>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</si>
  <si>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</si>
  <si>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</si>
  <si>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</si>
  <si>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</si>
  <si>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</si>
  <si>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</si>
  <si>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</si>
  <si>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</si>
  <si>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</si>
  <si>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</si>
  <si>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</si>
  <si>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</si>
  <si>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</si>
  <si>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</si>
  <si>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</si>
  <si>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</si>
  <si>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</si>
  <si>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</si>
  <si>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</si>
  <si>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</si>
  <si>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</si>
  <si>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</si>
  <si>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</si>
  <si>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</si>
  <si>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</si>
  <si>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</si>
  <si>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</si>
  <si>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</si>
  <si>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</si>
  <si>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</si>
  <si>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</si>
  <si>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</si>
  <si>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</si>
  <si>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</si>
  <si>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</si>
  <si>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</si>
  <si>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</si>
  <si>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</si>
  <si>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</si>
  <si>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</si>
  <si>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</si>
  <si>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</si>
  <si>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</si>
  <si>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</si>
  <si>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</si>
  <si>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</si>
  <si>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</si>
  <si>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</si>
  <si>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</si>
  <si>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</si>
  <si>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</si>
  <si>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</si>
  <si>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</si>
  <si>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</si>
  <si>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</si>
  <si>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</si>
  <si>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</si>
  <si>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</si>
  <si>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</si>
  <si>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</si>
  <si>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</si>
  <si>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</si>
  <si>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</si>
  <si>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</si>
  <si>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</si>
  <si>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</si>
  <si>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</si>
  <si>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</si>
  <si>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</si>
  <si>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</si>
  <si>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</si>
  <si>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</si>
  <si>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</si>
  <si>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</si>
  <si>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</si>
  <si>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</si>
  <si>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</si>
  <si>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</si>
  <si>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</si>
  <si>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</si>
  <si>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</si>
  <si>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</si>
  <si>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</si>
  <si>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</si>
  <si>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</si>
  <si>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</si>
  <si>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</si>
  <si>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</si>
  <si>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</si>
  <si>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</si>
  <si>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</si>
  <si>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</si>
  <si>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</si>
  <si>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</si>
  <si>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</si>
  <si>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</si>
  <si>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</si>
  <si>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</si>
  <si>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</si>
  <si>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</si>
  <si>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</si>
  <si>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</si>
  <si>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</si>
  <si>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</si>
  <si>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</si>
  <si>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</si>
  <si>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</si>
  <si>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</si>
  <si>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</si>
  <si>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</si>
  <si>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</si>
  <si>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</si>
  <si>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</si>
  <si>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</si>
  <si>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</si>
  <si>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</si>
  <si>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</si>
  <si>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</si>
  <si>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</si>
  <si>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</si>
  <si>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</si>
  <si>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</si>
  <si>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</si>
  <si>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</si>
  <si>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</si>
  <si>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</si>
  <si>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</si>
  <si>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</si>
  <si>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</si>
  <si>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</si>
  <si>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</si>
  <si>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</si>
  <si>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</si>
  <si>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</si>
  <si>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</si>
  <si>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</si>
  <si>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</si>
  <si>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</si>
  <si>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</si>
  <si>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</si>
  <si>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</si>
  <si>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</si>
  <si>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</si>
  <si>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</si>
  <si>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</si>
  <si>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</si>
  <si>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</si>
  <si>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</si>
  <si>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</si>
  <si>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</si>
  <si>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</si>
  <si>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</si>
  <si>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</si>
  <si>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</si>
  <si>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</si>
  <si>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</si>
  <si>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</si>
  <si>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</si>
  <si>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</si>
  <si>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</si>
  <si>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</si>
  <si>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</si>
  <si>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</si>
  <si>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</si>
  <si>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</si>
  <si>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</si>
  <si>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</si>
  <si>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</si>
  <si>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</si>
  <si>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</si>
  <si>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</si>
  <si>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</si>
  <si>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</si>
  <si>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</si>
  <si>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</si>
  <si>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</si>
  <si>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</si>
  <si>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</si>
  <si>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</si>
  <si>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</si>
  <si>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</si>
  <si>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</si>
  <si>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</si>
  <si>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</si>
  <si>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</si>
  <si>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</si>
  <si>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</si>
  <si>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</si>
  <si>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</si>
  <si>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</si>
  <si>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</si>
  <si>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</si>
  <si>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</si>
  <si>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</si>
  <si>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</si>
  <si>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</si>
  <si>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</si>
  <si>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</si>
  <si>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</si>
  <si>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</si>
  <si>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</si>
  <si>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</si>
  <si>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</si>
  <si>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</si>
  <si>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</si>
  <si>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</si>
  <si>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</si>
  <si>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</si>
  <si>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</si>
  <si>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</si>
  <si>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</si>
  <si>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</si>
  <si>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</si>
  <si>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</si>
  <si>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</si>
  <si>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</si>
  <si>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</si>
  <si>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</si>
  <si>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</si>
  <si>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</si>
  <si>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</si>
  <si>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</si>
  <si>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</si>
  <si>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</si>
  <si>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</si>
  <si>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</si>
  <si>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</si>
  <si>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</si>
  <si>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</si>
  <si>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</si>
  <si>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</si>
  <si>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</si>
  <si>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</si>
  <si>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</si>
  <si>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</si>
  <si>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</si>
  <si>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</si>
  <si>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</si>
  <si>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</si>
  <si>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</si>
  <si>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</si>
  <si>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</si>
  <si>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</si>
  <si>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</si>
  <si>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</si>
  <si>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</si>
  <si>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</si>
  <si>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</si>
  <si>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</si>
  <si>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</si>
  <si>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</si>
  <si>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</si>
  <si>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</si>
  <si>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</si>
  <si>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</si>
  <si>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</si>
  <si>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</si>
  <si>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</si>
  <si>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</si>
  <si>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</si>
  <si>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</si>
  <si>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</si>
  <si>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</si>
  <si>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</si>
  <si>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</si>
  <si>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</si>
  <si>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</si>
  <si>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</si>
  <si>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</si>
  <si>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</si>
  <si>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</si>
  <si>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</si>
  <si>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</si>
  <si>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</si>
  <si>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</si>
  <si>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</si>
  <si>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</si>
  <si>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</si>
  <si>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</si>
  <si>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</si>
  <si>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</si>
  <si>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</si>
  <si>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</si>
  <si>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</si>
  <si>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</si>
  <si>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</si>
  <si>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</si>
  <si>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</si>
  <si>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</si>
  <si>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</si>
  <si>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</si>
  <si>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</si>
  <si>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</si>
  <si>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</si>
  <si>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</si>
  <si>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</si>
  <si>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</si>
  <si>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</si>
  <si>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</si>
  <si>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</si>
  <si>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</si>
  <si>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</si>
  <si>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</si>
  <si>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</si>
  <si>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</si>
  <si>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</si>
  <si>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</si>
  <si>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</si>
  <si>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</si>
  <si>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</si>
  <si>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</si>
  <si>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</si>
  <si>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</si>
  <si>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</si>
  <si>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</si>
  <si>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</si>
  <si>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</si>
  <si>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</si>
  <si>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</si>
  <si>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</si>
  <si>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</si>
  <si>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</si>
  <si>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</si>
  <si>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</si>
  <si>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</si>
  <si>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</si>
  <si>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</si>
  <si>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</si>
  <si>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</si>
  <si>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</si>
  <si>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</si>
  <si>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</si>
  <si>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</si>
  <si>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</si>
  <si>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</si>
  <si>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</si>
  <si>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</si>
  <si>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</si>
  <si>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</si>
  <si>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</si>
  <si>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</si>
  <si>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</si>
  <si>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</si>
  <si>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</si>
  <si>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</si>
  <si>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</si>
  <si>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</si>
  <si>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</si>
  <si>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</si>
  <si>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</si>
  <si>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</si>
  <si>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</si>
  <si>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</si>
  <si>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</si>
  <si>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</si>
  <si>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</si>
  <si>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</si>
  <si>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</si>
  <si>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</si>
  <si>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</si>
  <si>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</si>
  <si>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</si>
  <si>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</si>
  <si>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</si>
  <si>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</si>
  <si>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</si>
  <si>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</si>
  <si>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</si>
  <si>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</si>
  <si>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</si>
  <si>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</si>
  <si>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</si>
  <si>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</si>
  <si>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</si>
  <si>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</si>
  <si>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</si>
  <si>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</si>
  <si>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</si>
  <si>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</si>
  <si>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</si>
  <si>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</si>
  <si>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</si>
  <si>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</si>
  <si>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</si>
  <si>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</si>
  <si>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</si>
  <si>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</si>
  <si>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</si>
  <si>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</si>
  <si>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</si>
  <si>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</si>
  <si>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</si>
  <si>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</si>
  <si>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</si>
  <si>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</si>
  <si>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</si>
  <si>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</si>
  <si>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</si>
  <si>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</si>
  <si>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</si>
  <si>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</si>
  <si>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</si>
  <si>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</si>
  <si>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</si>
  <si>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</si>
  <si>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</si>
  <si>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</si>
  <si>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</si>
  <si>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</si>
  <si>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</si>
  <si>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</si>
  <si>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</si>
  <si>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</si>
  <si>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</si>
  <si>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</si>
  <si>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</si>
  <si>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</si>
  <si>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</si>
  <si>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</si>
  <si>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</si>
  <si>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</si>
  <si>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</si>
  <si>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</si>
  <si>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</si>
  <si>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</si>
  <si>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</si>
  <si>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</si>
  <si>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</si>
  <si>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</si>
  <si>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</si>
  <si>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</si>
  <si>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</si>
  <si>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</si>
  <si>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</si>
  <si>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</si>
  <si>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</si>
  <si>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</si>
  <si>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</si>
  <si>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</si>
  <si>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</si>
  <si>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</si>
  <si>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</si>
  <si>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</si>
  <si>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</si>
  <si>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</si>
  <si>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</si>
  <si>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</si>
  <si>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</si>
  <si>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</si>
  <si>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</si>
  <si>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</si>
  <si>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</si>
  <si>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</si>
  <si>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</si>
  <si>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</si>
  <si>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</si>
  <si>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</si>
  <si>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</si>
  <si>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</si>
  <si>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</si>
  <si>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</si>
  <si>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</si>
  <si>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</si>
  <si>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</si>
  <si>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</si>
  <si>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</si>
  <si>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</si>
  <si>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</si>
  <si>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</si>
  <si>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</si>
  <si>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</si>
  <si>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</si>
  <si>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</si>
  <si>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</si>
  <si>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</si>
  <si>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</si>
  <si>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</si>
  <si>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</si>
  <si>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</si>
  <si>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</si>
  <si>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</si>
  <si>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</si>
  <si>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</si>
  <si>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</si>
  <si>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</si>
  <si>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</si>
  <si>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</si>
  <si>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</si>
  <si>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</si>
  <si>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</si>
  <si>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</si>
  <si>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</si>
  <si>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</si>
  <si>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</si>
  <si>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</si>
  <si>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</si>
  <si>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</si>
  <si>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</si>
  <si>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</si>
  <si>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</si>
  <si>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</si>
  <si>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</si>
  <si>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</si>
  <si>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</si>
  <si>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</si>
  <si>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</si>
  <si>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</si>
  <si>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</si>
  <si>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</si>
  <si>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</si>
  <si>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</si>
  <si>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</si>
  <si>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</si>
  <si>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</si>
  <si>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</si>
  <si>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</si>
  <si>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</si>
  <si>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</si>
  <si>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</si>
  <si>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</si>
  <si>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</si>
  <si>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</si>
  <si>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</si>
  <si>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</si>
  <si>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</si>
  <si>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</si>
  <si>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</si>
  <si>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</si>
  <si>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</si>
  <si>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</si>
  <si>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</si>
  <si>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</si>
  <si>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</si>
  <si>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</si>
  <si>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</si>
  <si>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</si>
  <si>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</si>
  <si>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</si>
  <si>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</si>
  <si>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</si>
  <si>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</si>
  <si>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</si>
  <si>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</si>
  <si>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</si>
  <si>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</si>
  <si>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</si>
  <si>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</si>
  <si>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</si>
  <si>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</si>
  <si>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</si>
  <si>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</si>
  <si>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</si>
  <si>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</si>
  <si>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</si>
  <si>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</si>
  <si>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</si>
  <si>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</si>
  <si>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</si>
  <si>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</si>
  <si>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</si>
  <si>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</si>
  <si>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</si>
  <si>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</si>
  <si>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</si>
  <si>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</si>
  <si>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</si>
  <si>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</si>
  <si>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</si>
  <si>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</si>
  <si>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</si>
  <si>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</si>
  <si>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</si>
  <si>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</si>
  <si>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</si>
  <si>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</si>
  <si>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</si>
  <si>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</si>
  <si>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</si>
  <si>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</si>
  <si>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</si>
  <si>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</si>
  <si>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</si>
  <si>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</si>
  <si>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</si>
  <si>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</si>
  <si>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</si>
  <si>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</si>
  <si>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</si>
  <si>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</si>
  <si>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</si>
  <si>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</si>
  <si>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</si>
  <si>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</si>
  <si>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</si>
  <si>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</si>
  <si>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</si>
  <si>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</si>
  <si>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</si>
  <si>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</si>
  <si>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</si>
  <si>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</si>
  <si>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</si>
  <si>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</si>
  <si>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</si>
  <si>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</si>
  <si>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</si>
  <si>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</si>
  <si>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</si>
  <si>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</si>
  <si>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</si>
  <si>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</si>
  <si>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</si>
  <si>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</si>
  <si>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</si>
  <si>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</si>
  <si>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</si>
  <si>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</si>
  <si>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</si>
  <si>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</si>
  <si>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</si>
  <si>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</si>
  <si>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</si>
  <si>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</si>
  <si>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</si>
  <si>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</si>
  <si>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</si>
  <si>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</si>
  <si>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</si>
  <si>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</si>
  <si>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</si>
  <si>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</si>
  <si>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</si>
  <si>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</si>
  <si>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</si>
  <si>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</si>
  <si>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</si>
  <si>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</si>
  <si>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</si>
  <si>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</si>
  <si>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</si>
  <si>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</si>
  <si>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</si>
  <si>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</si>
  <si>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</si>
  <si>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</si>
  <si>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</si>
  <si>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</si>
  <si>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</si>
  <si>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</si>
  <si>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</si>
  <si>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</si>
  <si>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</si>
  <si>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</si>
  <si>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</si>
  <si>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</si>
  <si>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</si>
  <si>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</si>
  <si>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</si>
  <si>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</si>
  <si>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</si>
  <si>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</si>
  <si>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</si>
  <si>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</si>
  <si>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</si>
  <si>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</si>
  <si>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</si>
  <si>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</si>
  <si>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</si>
  <si>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</si>
  <si>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</si>
  <si>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</si>
  <si>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</si>
  <si>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</si>
  <si>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</si>
  <si>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</si>
  <si>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</si>
  <si>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</si>
  <si>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</si>
  <si>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</si>
  <si>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</si>
  <si>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</si>
  <si>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</si>
  <si>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</si>
  <si>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</si>
  <si>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</si>
  <si>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</si>
  <si>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</si>
  <si>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</si>
  <si>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</si>
  <si>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</si>
  <si>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</si>
  <si>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</si>
  <si>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</si>
  <si>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</si>
  <si>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</si>
  <si>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</si>
  <si>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</si>
  <si>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</si>
  <si>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</si>
  <si>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</si>
  <si>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</si>
  <si>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</si>
  <si>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</si>
  <si>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</si>
  <si>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</si>
  <si>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</si>
  <si>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</si>
  <si>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</si>
  <si>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</si>
  <si>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</si>
  <si>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</si>
  <si>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</si>
  <si>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</si>
  <si>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</si>
  <si>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</si>
  <si>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</si>
  <si>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</si>
  <si>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</si>
  <si>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</si>
  <si>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</si>
  <si>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</si>
  <si>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</si>
  <si>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</si>
  <si>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</si>
  <si>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</si>
  <si>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</si>
  <si>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</si>
  <si>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</si>
  <si>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</si>
  <si>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</si>
  <si>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</si>
  <si>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</si>
  <si>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</si>
  <si>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</si>
  <si>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</si>
  <si>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</si>
  <si>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</si>
  <si>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</si>
  <si>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</si>
  <si>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</si>
  <si>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</si>
  <si>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</si>
  <si>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</si>
  <si>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</si>
  <si>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</si>
  <si>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</si>
  <si>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</si>
  <si>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</si>
  <si>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</si>
  <si>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</si>
  <si>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</si>
  <si>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</si>
  <si>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</si>
  <si>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</si>
  <si>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</si>
  <si>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</si>
  <si>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</si>
  <si>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</si>
  <si>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</si>
  <si>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</si>
  <si>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</si>
  <si>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</si>
  <si>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</si>
  <si>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</si>
  <si>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</si>
  <si>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</si>
  <si>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</si>
  <si>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</si>
  <si>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</si>
  <si>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</si>
  <si>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</si>
  <si>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</si>
  <si>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</si>
  <si>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</si>
  <si>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</si>
  <si>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</si>
  <si>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</si>
  <si>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</si>
  <si>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</si>
  <si>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</si>
  <si>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</si>
  <si>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</si>
  <si>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</si>
  <si>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</si>
  <si>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</si>
  <si>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</si>
  <si>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</si>
  <si>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</si>
  <si>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</si>
  <si>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</si>
  <si>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</si>
  <si>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</si>
  <si>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</si>
  <si>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</si>
  <si>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</si>
  <si>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</si>
  <si>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</si>
  <si>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</si>
  <si>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</si>
  <si>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</si>
  <si>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</si>
  <si>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</si>
  <si>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</si>
  <si>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</si>
  <si>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</si>
  <si>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</si>
  <si>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</si>
  <si>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</si>
  <si>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</si>
  <si>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</si>
  <si>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</si>
  <si>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</si>
  <si>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</si>
  <si>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</si>
  <si>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</si>
  <si>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</si>
  <si>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</si>
  <si>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</si>
  <si>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</si>
  <si>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</si>
  <si>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</si>
  <si>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</si>
  <si>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</si>
  <si>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</si>
  <si>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</si>
  <si>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</si>
  <si>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</si>
  <si>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</si>
  <si>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</si>
  <si>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</si>
  <si>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</si>
  <si>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</si>
  <si>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</si>
  <si>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</si>
  <si>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</si>
  <si>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</si>
  <si>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</si>
  <si>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</si>
  <si>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</si>
  <si>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</si>
  <si>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</si>
  <si>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</si>
  <si>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</si>
  <si>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</si>
  <si>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</si>
  <si>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</si>
  <si>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</si>
  <si>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</si>
  <si>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</si>
  <si>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</si>
  <si>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</si>
  <si>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</si>
  <si>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</si>
  <si>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</si>
  <si>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</si>
  <si>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</si>
  <si>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</si>
  <si>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</si>
  <si>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</si>
  <si>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</si>
  <si>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</si>
  <si>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</si>
  <si>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</si>
  <si>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</si>
  <si>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</si>
  <si>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</si>
  <si>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</si>
  <si>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</si>
  <si>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</si>
  <si>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</si>
  <si>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</si>
  <si>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</si>
  <si>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</si>
  <si>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</si>
  <si>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</si>
  <si>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</si>
  <si>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</si>
  <si>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</si>
  <si>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</si>
  <si>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</si>
  <si>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</si>
  <si>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</si>
  <si>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</si>
  <si>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</si>
  <si>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</si>
  <si>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</si>
  <si>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</si>
  <si>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</si>
  <si>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</si>
  <si>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</si>
  <si>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</si>
  <si>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</si>
  <si>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</si>
  <si>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</si>
  <si>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</si>
  <si>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</si>
  <si>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</si>
  <si>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</si>
  <si>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</si>
  <si>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</si>
  <si>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</si>
  <si>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</si>
  <si>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</si>
  <si>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</si>
  <si>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</si>
  <si>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</si>
  <si>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</si>
  <si>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</si>
  <si>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</si>
  <si>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</si>
  <si>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</si>
  <si>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</si>
  <si>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</si>
  <si>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</si>
  <si>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</si>
  <si>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</si>
  <si>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</si>
  <si>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</si>
  <si>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</si>
  <si>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</si>
  <si>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</si>
  <si>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</si>
  <si>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</si>
  <si>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</si>
  <si>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</si>
  <si>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</si>
  <si>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</si>
  <si>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</si>
  <si>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</si>
  <si>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</si>
  <si>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</si>
  <si>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</si>
  <si>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</si>
  <si>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</si>
  <si>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</si>
  <si>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</si>
  <si>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</si>
  <si>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</si>
  <si>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</si>
  <si>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</si>
  <si>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</si>
  <si>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</si>
  <si>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</si>
  <si>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</si>
  <si>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</si>
  <si>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</si>
  <si>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</si>
  <si>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</si>
  <si>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</si>
  <si>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</si>
  <si>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</si>
  <si>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</si>
  <si>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</si>
  <si>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</si>
  <si>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</si>
  <si>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</si>
  <si>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</si>
  <si>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</si>
  <si>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</si>
  <si>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</si>
  <si>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</si>
  <si>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</si>
  <si>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</si>
  <si>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</si>
  <si>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</si>
  <si>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</si>
  <si>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</si>
  <si>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</si>
  <si>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</si>
  <si>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</si>
  <si>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</si>
  <si>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</si>
  <si>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</si>
  <si>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</si>
  <si>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</si>
  <si>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</si>
  <si>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</si>
  <si>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</si>
  <si>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</si>
  <si>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</si>
  <si>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</si>
  <si>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</si>
  <si>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</si>
  <si>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</si>
  <si>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</si>
  <si>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</si>
  <si>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</si>
  <si>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</si>
  <si>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</si>
  <si>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</si>
  <si>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</si>
  <si>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</si>
  <si>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</si>
  <si>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</si>
  <si>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</si>
  <si>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</si>
  <si>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</si>
  <si>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</si>
  <si>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</si>
  <si>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</si>
  <si>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</si>
  <si>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</si>
  <si>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</si>
  <si>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</si>
  <si>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</si>
  <si>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</si>
  <si>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</si>
  <si>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</si>
  <si>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</si>
  <si>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</si>
  <si>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</si>
  <si>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</si>
  <si>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</si>
  <si>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</si>
  <si>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</si>
  <si>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</si>
  <si>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</si>
  <si>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</si>
  <si>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</si>
  <si>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</si>
  <si>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</si>
  <si>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</si>
  <si>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</si>
  <si>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</si>
  <si>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</si>
  <si>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</si>
  <si>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</si>
  <si>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</si>
  <si>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</si>
  <si>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</si>
  <si>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</si>
  <si>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</si>
  <si>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</si>
  <si>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</si>
  <si>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</si>
  <si>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</si>
  <si>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</si>
  <si>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</si>
  <si>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</si>
  <si>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</si>
  <si>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</si>
  <si>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</si>
  <si>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</si>
  <si>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</si>
  <si>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</si>
  <si>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</si>
  <si>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</si>
  <si>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</si>
  <si>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</si>
  <si>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</si>
  <si>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</si>
  <si>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</si>
  <si>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</si>
  <si>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</si>
  <si>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</si>
  <si>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</si>
  <si>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</si>
  <si>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</si>
  <si>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</si>
  <si>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</si>
  <si>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</si>
  <si>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</si>
  <si>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</si>
  <si>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</si>
  <si>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</si>
  <si>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</si>
  <si>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</si>
  <si>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</si>
  <si>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</si>
  <si>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</si>
  <si>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</si>
  <si>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</si>
  <si>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</si>
  <si>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</si>
  <si>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</si>
  <si>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</si>
  <si>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</si>
  <si>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</si>
  <si>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</si>
  <si>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</si>
  <si>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</si>
  <si>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</si>
  <si>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</si>
  <si>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</si>
  <si>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</si>
  <si>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</si>
  <si>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</si>
  <si>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</si>
  <si>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</si>
  <si>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</si>
  <si>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</si>
  <si>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</si>
  <si>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</si>
  <si>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</si>
  <si>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</si>
  <si>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</si>
  <si>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</si>
  <si>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</si>
  <si>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</si>
  <si>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</si>
  <si>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</si>
  <si>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</si>
  <si>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</si>
  <si>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</si>
  <si>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</si>
  <si>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</si>
  <si>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</si>
  <si>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</si>
  <si>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</si>
  <si>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</si>
  <si>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</si>
  <si>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</si>
  <si>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</si>
  <si>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</si>
  <si>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</si>
  <si>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</si>
  <si>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</si>
  <si>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</si>
  <si>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</si>
  <si>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</si>
  <si>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</si>
  <si>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</si>
  <si>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</si>
  <si>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</si>
  <si>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</si>
  <si>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</si>
  <si>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</si>
  <si>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</si>
  <si>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</si>
  <si>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</si>
  <si>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</si>
  <si>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</si>
  <si>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</si>
  <si>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</si>
  <si>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</si>
  <si>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</si>
  <si>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</si>
  <si>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</si>
  <si>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</si>
  <si>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</si>
  <si>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</si>
  <si>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</si>
  <si>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</si>
  <si>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</si>
  <si>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</si>
  <si>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</si>
  <si>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</si>
  <si>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</si>
  <si>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</si>
  <si>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</si>
  <si>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</si>
  <si>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</si>
  <si>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</si>
  <si>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</si>
  <si>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</si>
  <si>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</si>
  <si>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</si>
  <si>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</si>
  <si>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</si>
  <si>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</si>
  <si>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</si>
  <si>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</si>
  <si>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</si>
  <si>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</si>
  <si>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</si>
  <si>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</si>
  <si>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</si>
  <si>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</si>
  <si>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</si>
  <si>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</si>
  <si>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</si>
  <si>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</si>
  <si>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</si>
  <si>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</si>
  <si>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</si>
  <si>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</si>
  <si>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</si>
  <si>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</si>
  <si>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</si>
  <si>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</si>
  <si>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</si>
  <si>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</si>
  <si>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</si>
  <si>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</si>
  <si>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</si>
  <si>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</si>
  <si>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</si>
  <si>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</si>
  <si>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</si>
  <si>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</si>
  <si>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</si>
  <si>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</si>
  <si>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</si>
  <si>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</si>
  <si>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</si>
  <si>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</si>
  <si>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</si>
  <si>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</si>
  <si>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</si>
  <si>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</si>
  <si>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</si>
  <si>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</si>
  <si>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</si>
  <si>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</si>
  <si>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</si>
  <si>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</si>
  <si>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</si>
  <si>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</si>
  <si>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</si>
  <si>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</si>
  <si>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</si>
  <si>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</si>
  <si>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</si>
  <si>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</si>
  <si>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</si>
  <si>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</si>
  <si>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</si>
  <si>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</si>
  <si>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</si>
  <si>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</si>
  <si>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</si>
  <si>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</si>
  <si>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</si>
  <si>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</si>
  <si>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</si>
  <si>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</si>
  <si>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</si>
  <si>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</si>
  <si>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</si>
  <si>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</si>
  <si>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</si>
  <si>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</si>
  <si>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</si>
  <si>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</si>
  <si>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</si>
  <si>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</si>
  <si>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</si>
  <si>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</si>
  <si>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</si>
  <si>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</si>
  <si>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</si>
  <si>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</si>
  <si>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</si>
  <si>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</si>
  <si>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</si>
  <si>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</si>
  <si>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</si>
  <si>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</si>
  <si>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</si>
  <si>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</si>
  <si>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</si>
  <si>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</si>
  <si>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</si>
  <si>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</si>
  <si>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</si>
  <si>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</si>
  <si>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</si>
  <si>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</si>
  <si>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</si>
  <si>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</si>
  <si>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</si>
  <si>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</si>
  <si>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</si>
  <si>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</si>
  <si>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</si>
  <si>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</si>
  <si>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</si>
  <si>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</si>
  <si>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</si>
  <si>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</si>
  <si>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</si>
  <si>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</si>
  <si>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</si>
  <si>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</si>
  <si>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</si>
  <si>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</si>
  <si>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</si>
  <si>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</si>
  <si>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</si>
  <si>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</si>
  <si>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</si>
  <si>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</si>
  <si>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</si>
  <si>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</si>
  <si>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</si>
  <si>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</si>
  <si>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</si>
  <si>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</si>
  <si>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</si>
  <si>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</si>
  <si>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</si>
  <si>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</si>
  <si>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</si>
  <si>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</si>
  <si>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</si>
  <si>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</si>
  <si>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</si>
  <si>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</si>
  <si>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</si>
  <si>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</si>
  <si>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</si>
  <si>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</si>
  <si>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</si>
  <si>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</si>
  <si>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</si>
  <si>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</si>
  <si>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</si>
  <si>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</si>
  <si>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</si>
  <si>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</si>
  <si>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</si>
  <si>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</si>
  <si>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</si>
  <si>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</si>
  <si>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</si>
  <si>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</si>
  <si>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</si>
  <si>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</si>
  <si>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</si>
  <si>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</si>
  <si>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</si>
  <si>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</si>
  <si>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</si>
  <si>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</si>
  <si>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</si>
  <si>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</si>
  <si>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</si>
  <si>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</si>
  <si>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</si>
  <si>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</si>
  <si>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</si>
  <si>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</si>
  <si>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</si>
  <si>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</si>
  <si>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</si>
  <si>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</si>
  <si>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</si>
  <si>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</si>
  <si>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</si>
  <si>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</si>
  <si>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</si>
  <si>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</si>
  <si>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</si>
  <si>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</si>
  <si>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</si>
  <si>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</si>
  <si>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</si>
  <si>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</si>
  <si>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</si>
  <si>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</si>
  <si>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</si>
  <si>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</si>
  <si>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</si>
  <si>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</si>
  <si>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</si>
  <si>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</si>
  <si>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</si>
  <si>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</si>
  <si>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</si>
  <si>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</si>
  <si>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</si>
  <si>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</si>
  <si>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</si>
  <si>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</si>
  <si>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</si>
  <si>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</si>
  <si>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</si>
  <si>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</si>
  <si>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</si>
  <si>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</si>
  <si>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</si>
  <si>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</si>
  <si>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</si>
  <si>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</si>
  <si>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</si>
  <si>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</si>
  <si>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</si>
  <si>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</si>
  <si>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</si>
  <si>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</si>
  <si>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</si>
  <si>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</si>
  <si>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</si>
  <si>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</si>
  <si>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</si>
  <si>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</si>
  <si>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</si>
  <si>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</si>
  <si>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</si>
  <si>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</si>
  <si>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</si>
  <si>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</si>
  <si>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</si>
  <si>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</si>
  <si>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</si>
  <si>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</si>
  <si>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</si>
  <si>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</si>
  <si>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</si>
  <si>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</si>
  <si>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</si>
  <si>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</si>
  <si>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</si>
  <si>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</si>
  <si>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</si>
  <si>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</si>
  <si>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</si>
  <si>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</si>
  <si>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</si>
  <si>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</si>
  <si>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</si>
  <si>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</si>
  <si>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</si>
  <si>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</si>
  <si>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</si>
  <si>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</si>
  <si>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</si>
  <si>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</si>
  <si>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</si>
  <si>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</si>
  <si>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</si>
  <si>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</si>
  <si>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</si>
  <si>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</si>
  <si>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</si>
  <si>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</si>
  <si>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</si>
  <si>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</si>
  <si>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</si>
  <si>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</si>
  <si>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</si>
  <si>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</si>
  <si>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</si>
  <si>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</si>
  <si>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</si>
  <si>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</si>
  <si>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</si>
  <si>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</si>
  <si>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</si>
  <si>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</si>
  <si>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</si>
  <si>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</si>
  <si>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</si>
  <si>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</si>
  <si>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</si>
  <si>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</si>
  <si>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</si>
  <si>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</si>
  <si>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</si>
  <si>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</si>
  <si>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</si>
  <si>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</si>
  <si>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</si>
  <si>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</si>
  <si>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</si>
  <si>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</si>
  <si>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</si>
  <si>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</si>
  <si>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</si>
  <si>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</si>
  <si>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</si>
  <si>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</si>
  <si>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</si>
  <si>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</si>
  <si>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</si>
  <si>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</si>
  <si>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</si>
  <si>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</si>
  <si>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</si>
  <si>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</si>
  <si>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</si>
  <si>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</si>
  <si>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</si>
  <si>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</si>
  <si>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</si>
  <si>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</si>
  <si>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</si>
  <si>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</si>
  <si>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</si>
  <si>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</si>
  <si>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</si>
  <si>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</si>
  <si>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</si>
  <si>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</si>
  <si>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</si>
  <si>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</si>
  <si>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</si>
  <si>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</si>
  <si>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</si>
  <si>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</si>
  <si>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</si>
  <si>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</si>
  <si>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</si>
  <si>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</si>
  <si>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</si>
  <si>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</si>
  <si>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</si>
  <si>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</si>
  <si>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</si>
  <si>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</si>
  <si>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</si>
  <si>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</si>
  <si>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</si>
  <si>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</si>
  <si>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</si>
  <si>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</si>
  <si>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</si>
  <si>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</si>
  <si>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</si>
  <si>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</si>
  <si>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</si>
  <si>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</si>
  <si>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</si>
  <si>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</si>
  <si>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</si>
  <si>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</si>
  <si>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</si>
  <si>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</si>
  <si>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</si>
  <si>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</si>
  <si>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</si>
  <si>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</si>
  <si>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</si>
  <si>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</si>
  <si>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</si>
  <si>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</si>
  <si>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</si>
  <si>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</si>
  <si>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</si>
  <si>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</si>
  <si>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</si>
  <si>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</si>
  <si>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</si>
  <si>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</si>
  <si>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</si>
  <si>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</si>
  <si>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</si>
  <si>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</si>
  <si>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</si>
  <si>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</si>
  <si>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</si>
  <si>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</si>
  <si>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</si>
  <si>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</si>
  <si>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</si>
  <si>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</si>
  <si>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</si>
  <si>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</si>
  <si>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</si>
  <si>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</si>
  <si>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</si>
  <si>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</si>
  <si>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</si>
  <si>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</si>
  <si>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</si>
  <si>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</si>
  <si>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</si>
  <si>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</si>
  <si>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</si>
  <si>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</si>
  <si>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</si>
  <si>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</si>
  <si>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</si>
  <si>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</si>
  <si>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</si>
  <si>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</si>
  <si>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</si>
  <si>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</si>
  <si>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</si>
  <si>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</si>
  <si>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</si>
  <si>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</si>
  <si>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</si>
  <si>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</si>
  <si>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</si>
  <si>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</si>
  <si>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</si>
  <si>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</si>
  <si>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</si>
  <si>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</si>
  <si>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</si>
  <si>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</si>
  <si>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</si>
  <si>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</si>
  <si>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</si>
  <si>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</si>
  <si>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</si>
  <si>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</si>
  <si>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</si>
  <si>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</si>
  <si>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</si>
  <si>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</si>
  <si>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</si>
  <si>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</si>
  <si>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</si>
  <si>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</si>
  <si>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</si>
  <si>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</si>
  <si>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</si>
  <si>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</si>
  <si>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</si>
  <si>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</si>
  <si>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</si>
  <si>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</si>
  <si>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</si>
  <si>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</si>
  <si>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</si>
  <si>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</si>
  <si>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</si>
  <si>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</si>
  <si>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</si>
  <si>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</si>
  <si>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</si>
  <si>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</si>
  <si>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</si>
  <si>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</si>
  <si>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</si>
  <si>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</si>
  <si>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</si>
  <si>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</si>
  <si>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</si>
  <si>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</si>
  <si>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</si>
  <si>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</si>
  <si>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</si>
  <si>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</si>
  <si>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</si>
  <si>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</si>
  <si>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</si>
  <si>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</si>
  <si>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</si>
  <si>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</si>
  <si>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</si>
  <si>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</si>
  <si>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</si>
  <si>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</si>
  <si>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</si>
  <si>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</si>
  <si>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</si>
  <si>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</si>
  <si>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</si>
  <si>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</si>
  <si>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</si>
  <si>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</si>
  <si>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</si>
  <si>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</si>
  <si>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</si>
  <si>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</si>
  <si>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</si>
  <si>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</si>
  <si>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</si>
  <si>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</si>
  <si>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</si>
  <si>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</si>
  <si>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</si>
  <si>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</si>
  <si>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</si>
  <si>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</si>
  <si>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</si>
  <si>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</si>
  <si>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</si>
  <si>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</si>
  <si>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</si>
  <si>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</si>
  <si>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</si>
  <si>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</si>
  <si>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</si>
  <si>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</si>
  <si>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</si>
  <si>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</si>
  <si>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</si>
  <si>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</si>
  <si>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</si>
  <si>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</si>
  <si>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</si>
  <si>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</si>
  <si>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</si>
  <si>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</si>
  <si>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</si>
  <si>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</si>
  <si>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</si>
  <si>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</si>
  <si>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</si>
  <si>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</si>
  <si>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</si>
  <si>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</si>
  <si>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</si>
  <si>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</si>
  <si>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</si>
  <si>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</si>
  <si>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</si>
  <si>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</si>
  <si>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</si>
  <si>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</si>
  <si>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</si>
  <si>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</si>
  <si>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</si>
  <si>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</si>
  <si>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</si>
  <si>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</si>
  <si>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</si>
  <si>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</si>
  <si>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</si>
  <si>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</si>
  <si>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</si>
  <si>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</si>
  <si>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</si>
  <si>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</si>
  <si>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</si>
  <si>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</si>
  <si>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</si>
  <si>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</si>
  <si>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</si>
  <si>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</si>
  <si>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</si>
  <si>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</si>
  <si>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</si>
  <si>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</si>
  <si>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</si>
  <si>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</si>
  <si>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</si>
  <si>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</si>
  <si>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</si>
  <si>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</si>
  <si>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</si>
  <si>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</si>
  <si>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</si>
  <si>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</si>
  <si>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</si>
  <si>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</si>
  <si>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</si>
  <si>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</si>
  <si>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</si>
  <si>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</si>
  <si>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</si>
  <si>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</si>
  <si>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</si>
  <si>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</si>
  <si>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</si>
  <si>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</si>
  <si>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</si>
  <si>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</si>
  <si>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</si>
  <si>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</si>
  <si>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</si>
  <si>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</si>
  <si>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</si>
  <si>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</si>
  <si>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</si>
  <si>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</si>
  <si>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</si>
  <si>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</si>
  <si>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</si>
  <si>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</si>
  <si>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</si>
  <si>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</si>
  <si>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</si>
  <si>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</si>
  <si>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</si>
  <si>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</si>
  <si>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</si>
  <si>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</si>
  <si>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</si>
  <si>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</si>
  <si>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</si>
  <si>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</si>
  <si>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</si>
  <si>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</si>
  <si>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</si>
  <si>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</si>
  <si>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</si>
  <si>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</si>
  <si>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</si>
  <si>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</si>
  <si>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</si>
  <si>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</si>
  <si>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</si>
  <si>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</si>
  <si>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</si>
  <si>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</si>
  <si>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</si>
  <si>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</si>
  <si>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</si>
  <si>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</si>
  <si>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</si>
  <si>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</si>
  <si>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</si>
  <si>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</si>
  <si>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</si>
  <si>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</si>
  <si>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</si>
  <si>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</si>
  <si>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</si>
  <si>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</si>
  <si>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</si>
  <si>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</si>
  <si>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</si>
  <si>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</si>
  <si>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</si>
  <si>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</si>
  <si>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</si>
  <si>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</si>
  <si>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</si>
  <si>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</si>
  <si>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</si>
  <si>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</si>
  <si>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</si>
  <si>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</si>
  <si>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</si>
  <si>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</si>
  <si>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</si>
  <si>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</si>
  <si>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</si>
  <si>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</si>
  <si>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</si>
  <si>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</si>
  <si>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</si>
  <si>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</si>
  <si>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</si>
  <si>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</si>
  <si>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</si>
  <si>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</si>
  <si>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</si>
  <si>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</si>
  <si>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</si>
  <si>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</si>
  <si>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</si>
  <si>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</si>
  <si>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</si>
  <si>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</si>
  <si>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</si>
  <si>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</si>
  <si>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</si>
  <si>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</si>
  <si>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</si>
  <si>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</si>
  <si>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</si>
  <si>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</si>
  <si>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</si>
  <si>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</si>
  <si>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</si>
  <si>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</si>
  <si>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</si>
  <si>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</si>
  <si>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</si>
  <si>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</si>
  <si>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</si>
  <si>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</si>
  <si>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</si>
  <si>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</si>
  <si>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</si>
  <si>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</si>
  <si>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</si>
  <si>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</si>
  <si>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</si>
  <si>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</si>
  <si>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</si>
  <si>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</si>
  <si>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</si>
  <si>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</si>
  <si>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</si>
  <si>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</si>
  <si>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</si>
  <si>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</si>
  <si>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</si>
  <si>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</si>
  <si>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</si>
  <si>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</si>
  <si>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</si>
  <si>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</si>
  <si>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</si>
  <si>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</si>
  <si>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</si>
  <si>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</si>
  <si>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</si>
  <si>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</si>
  <si>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</si>
  <si>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</si>
  <si>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</si>
  <si>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</si>
  <si>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</si>
  <si>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</si>
  <si>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</si>
  <si>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</si>
  <si>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</si>
  <si>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</si>
  <si>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</si>
  <si>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</si>
  <si>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</si>
  <si>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</si>
  <si>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</si>
  <si>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</si>
  <si>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</si>
  <si>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</si>
  <si>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</si>
  <si>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</si>
  <si>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</si>
  <si>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</si>
  <si>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</si>
  <si>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</si>
  <si>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</si>
  <si>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</si>
  <si>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</si>
  <si>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</si>
  <si>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</si>
  <si>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</si>
  <si>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</si>
  <si>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</si>
  <si>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</si>
  <si>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</si>
  <si>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</si>
  <si>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</si>
  <si>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</si>
  <si>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</si>
  <si>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</si>
  <si>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</si>
  <si>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</si>
  <si>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</si>
  <si>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</si>
  <si>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</si>
  <si>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</si>
  <si>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</si>
  <si>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</si>
  <si>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</si>
  <si>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</si>
  <si>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</si>
  <si>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</si>
  <si>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</si>
  <si>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</si>
  <si>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</si>
  <si>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</si>
  <si>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</si>
  <si>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</si>
  <si>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</si>
  <si>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</si>
  <si>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</si>
  <si>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</si>
  <si>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</si>
  <si>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</si>
  <si>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</si>
  <si>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</si>
  <si>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</si>
  <si>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</si>
  <si>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</si>
  <si>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</si>
  <si>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</si>
  <si>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</si>
  <si>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</si>
  <si>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</si>
  <si>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</si>
  <si>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</si>
  <si>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</si>
  <si>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</si>
  <si>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</si>
  <si>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</si>
  <si>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</si>
  <si>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</si>
  <si>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</si>
  <si>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</si>
  <si>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</si>
  <si>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</si>
  <si>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</si>
  <si>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</si>
  <si>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</si>
  <si>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</si>
  <si>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</si>
  <si>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</si>
  <si>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</si>
  <si>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</si>
  <si>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</si>
  <si>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</si>
  <si>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</si>
  <si>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</si>
  <si>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</si>
  <si>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</si>
  <si>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</si>
  <si>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</si>
  <si>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</si>
  <si>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</si>
  <si>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</si>
  <si>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</si>
  <si>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</si>
  <si>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</si>
  <si>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</si>
  <si>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</si>
  <si>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</si>
  <si>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</si>
  <si>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</si>
  <si>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</si>
  <si>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</si>
  <si>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</si>
  <si>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</si>
  <si>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</si>
  <si>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</si>
  <si>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</si>
  <si>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</si>
  <si>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</si>
  <si>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</si>
  <si>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</si>
  <si>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</si>
  <si>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</si>
  <si>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</si>
  <si>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</si>
  <si>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</si>
  <si>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</si>
  <si>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</si>
  <si>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</si>
  <si>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</si>
  <si>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</si>
  <si>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</si>
  <si>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</si>
  <si>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</si>
  <si>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</si>
  <si>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</si>
  <si>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</si>
  <si>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</si>
  <si>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</si>
  <si>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</si>
  <si>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</si>
  <si>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</si>
  <si>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</si>
  <si>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</si>
  <si>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</si>
  <si>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</si>
  <si>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</si>
  <si>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</si>
  <si>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</si>
  <si>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</si>
  <si>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</si>
  <si>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</si>
  <si>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</si>
  <si>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</si>
  <si>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</si>
  <si>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</si>
  <si>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</si>
  <si>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</si>
  <si>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</si>
  <si>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</si>
  <si>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</si>
  <si>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</si>
  <si>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</si>
  <si>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</si>
  <si>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</si>
  <si>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</si>
  <si>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</si>
  <si>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</si>
  <si>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</si>
  <si>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</si>
  <si>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</si>
  <si>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</si>
  <si>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</si>
  <si>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</si>
  <si>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</si>
  <si>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</si>
  <si>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</si>
  <si>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</si>
  <si>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</si>
  <si>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</si>
  <si>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</si>
  <si>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</si>
  <si>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</si>
  <si>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</si>
  <si>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</si>
  <si>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</si>
  <si>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</si>
  <si>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</si>
  <si>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</si>
  <si>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</si>
  <si>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</si>
  <si>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</si>
  <si>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</si>
  <si>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</si>
  <si>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</si>
  <si>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</si>
  <si>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</si>
  <si>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</si>
  <si>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</si>
  <si>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</si>
  <si>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</si>
  <si>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</si>
  <si>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</si>
  <si>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</si>
  <si>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</si>
  <si>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</si>
  <si>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</si>
  <si>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</si>
  <si>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</si>
  <si>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</si>
  <si>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</si>
  <si>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</si>
  <si>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</si>
  <si>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</si>
  <si>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</si>
  <si>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</si>
  <si>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</si>
  <si>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</si>
  <si>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</si>
  <si>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</si>
  <si>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</si>
  <si>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</si>
  <si>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</si>
  <si>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</si>
  <si>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</si>
  <si>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</si>
  <si>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</si>
  <si>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</si>
  <si>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</si>
  <si>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</si>
  <si>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</si>
  <si>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</si>
  <si>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</si>
  <si>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</si>
  <si>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</si>
  <si>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</si>
  <si>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</si>
  <si>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</si>
  <si>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</si>
  <si>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</si>
  <si>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</si>
  <si>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</si>
  <si>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</si>
  <si>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</si>
  <si>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</si>
  <si>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</si>
  <si>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</si>
  <si>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</si>
  <si>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</si>
  <si>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</si>
  <si>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</si>
  <si>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</si>
  <si>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</si>
  <si>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</si>
  <si>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</si>
  <si>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</si>
  <si>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</si>
  <si>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</si>
  <si>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</si>
  <si>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</si>
  <si>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</si>
  <si>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</si>
  <si>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</si>
  <si>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</si>
  <si>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</si>
  <si>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</si>
  <si>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</si>
  <si>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</si>
  <si>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</si>
  <si>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</si>
  <si>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</si>
  <si>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</si>
  <si>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</si>
  <si>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</si>
  <si>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</si>
  <si>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</si>
  <si>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</si>
  <si>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</si>
  <si>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</si>
  <si>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</si>
  <si>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</si>
  <si>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</si>
  <si>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</si>
  <si>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</si>
  <si>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</si>
  <si>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</si>
  <si>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</si>
  <si>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</si>
  <si>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</si>
  <si>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</si>
  <si>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</si>
  <si>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</si>
  <si>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</si>
  <si>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</si>
  <si>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</si>
  <si>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</si>
  <si>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</si>
  <si>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</si>
  <si>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</si>
  <si>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</si>
  <si>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</si>
  <si>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</si>
  <si>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</si>
  <si>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</si>
  <si>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</si>
  <si>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</si>
  <si>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</si>
  <si>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</si>
  <si>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</si>
  <si>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</si>
  <si>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</si>
  <si>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</si>
  <si>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</si>
  <si>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</si>
  <si>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</si>
  <si>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</si>
  <si>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</si>
  <si>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</si>
  <si>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</si>
  <si>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</si>
  <si>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</si>
  <si>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</si>
  <si>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</si>
  <si>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</si>
  <si>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</si>
  <si>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</si>
  <si>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</si>
  <si>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</si>
  <si>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</si>
  <si>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</si>
  <si>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</si>
  <si>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</si>
  <si>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</si>
  <si>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</si>
  <si>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</si>
  <si>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</si>
  <si>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</si>
  <si>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</si>
  <si>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</si>
  <si>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</si>
  <si>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</si>
  <si>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</si>
  <si>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</si>
  <si>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</si>
  <si>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</si>
  <si>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</si>
  <si>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</si>
  <si>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</si>
  <si>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</si>
  <si>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</si>
  <si>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</si>
  <si>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</si>
  <si>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</si>
  <si>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</si>
  <si>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</si>
  <si>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</si>
  <si>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</si>
  <si>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</si>
  <si>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</si>
  <si>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</si>
  <si>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</si>
  <si>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</si>
  <si>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</si>
  <si>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</si>
  <si>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</si>
  <si>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</si>
  <si>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</si>
  <si>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</si>
  <si>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</si>
  <si>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</si>
  <si>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</si>
  <si>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</si>
  <si>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</si>
  <si>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</si>
  <si>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</si>
  <si>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</si>
  <si>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</si>
  <si>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</si>
  <si>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</si>
  <si>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</si>
  <si>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</si>
  <si>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</si>
  <si>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</si>
  <si>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</si>
  <si>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</si>
  <si>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</si>
  <si>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</si>
  <si>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</si>
  <si>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</si>
  <si>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</si>
  <si>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</si>
  <si>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</si>
  <si>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</si>
  <si>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</si>
  <si>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</si>
  <si>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</si>
  <si>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</si>
  <si>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</si>
  <si>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</si>
  <si>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</si>
  <si>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</si>
  <si>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</si>
  <si>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</si>
  <si>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</si>
  <si>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</si>
  <si>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</si>
  <si>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</si>
  <si>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</si>
  <si>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</si>
  <si>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</si>
  <si>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</si>
  <si>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</si>
  <si>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</si>
  <si>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</si>
  <si>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</si>
  <si>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</si>
  <si>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</si>
  <si>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</si>
  <si>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</si>
  <si>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</si>
  <si>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</si>
  <si>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</si>
  <si>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</si>
  <si>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</si>
  <si>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</si>
  <si>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</si>
  <si>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</si>
  <si>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</si>
  <si>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</si>
  <si>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</si>
  <si>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</si>
  <si>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</si>
  <si>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</si>
  <si>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</si>
  <si>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</si>
  <si>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</si>
  <si>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</si>
  <si>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</si>
  <si>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</si>
  <si>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</si>
  <si>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</si>
  <si>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</si>
  <si>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</si>
  <si>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</si>
  <si>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</si>
  <si>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</si>
  <si>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</si>
  <si>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</si>
  <si>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</si>
  <si>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</si>
  <si>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</si>
  <si>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</si>
  <si>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</si>
  <si>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</si>
  <si>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</si>
  <si>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</si>
  <si>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</si>
  <si>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</si>
  <si>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</si>
  <si>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</si>
  <si>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</si>
  <si>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</si>
  <si>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</si>
  <si>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</si>
  <si>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</si>
  <si>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</si>
  <si>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</si>
  <si>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</si>
  <si>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</si>
  <si>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</si>
  <si>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</si>
  <si>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</si>
  <si>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</si>
  <si>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</si>
  <si>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</si>
  <si>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</si>
  <si>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</si>
  <si>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</si>
  <si>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</si>
  <si>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</si>
  <si>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</si>
  <si>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</si>
  <si>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</si>
  <si>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</si>
  <si>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</si>
  <si>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</si>
  <si>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</si>
  <si>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</si>
  <si>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</si>
  <si>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</si>
  <si>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</si>
  <si>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</si>
  <si>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</si>
  <si>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</si>
  <si>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</si>
  <si>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</si>
  <si>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</si>
  <si>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</si>
  <si>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</si>
  <si>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</si>
  <si>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</si>
  <si>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</si>
  <si>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</si>
  <si>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</si>
  <si>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</si>
  <si>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</si>
  <si>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</si>
  <si>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</si>
  <si>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</si>
  <si>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</si>
  <si>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</si>
  <si>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</si>
  <si>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</si>
  <si>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</si>
  <si>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</si>
  <si>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</si>
  <si>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</si>
  <si>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</si>
  <si>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</si>
  <si>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</si>
  <si>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</si>
  <si>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</si>
  <si>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</si>
  <si>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</si>
  <si>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</si>
  <si>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</si>
  <si>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</si>
  <si>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</si>
  <si>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</si>
  <si>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</si>
  <si>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</si>
  <si>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</si>
  <si>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</si>
  <si>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</si>
  <si>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</si>
  <si>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</si>
  <si>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</si>
  <si>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</si>
  <si>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</si>
  <si>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</si>
  <si>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</si>
  <si>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</si>
  <si>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</si>
  <si>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</si>
  <si>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</si>
  <si>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</si>
  <si>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</si>
  <si>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</si>
  <si>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</si>
  <si>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</si>
  <si>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</si>
  <si>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</si>
  <si>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</si>
  <si>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</si>
  <si>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</si>
  <si>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</si>
  <si>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</si>
  <si>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</si>
  <si>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</si>
  <si>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</si>
  <si>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</si>
  <si>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</si>
  <si>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</si>
  <si>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</si>
  <si>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</si>
  <si>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</si>
  <si>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</si>
  <si>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</si>
  <si>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</si>
  <si>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</si>
  <si>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</si>
  <si>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</si>
  <si>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</si>
  <si>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</si>
  <si>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</si>
  <si>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</si>
  <si>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</si>
  <si>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</si>
  <si>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</si>
  <si>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</si>
  <si>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</si>
  <si>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</si>
  <si>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</si>
  <si>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</si>
  <si>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</si>
  <si>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</si>
  <si>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</si>
  <si>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</si>
  <si>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</si>
  <si>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</si>
  <si>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</si>
  <si>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</si>
  <si>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</si>
  <si>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</si>
  <si>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</si>
  <si>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</si>
  <si>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</si>
  <si>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</si>
  <si>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</si>
  <si>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</si>
  <si>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</si>
  <si>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</si>
  <si>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</si>
  <si>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</si>
  <si>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</si>
  <si>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</si>
  <si>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</si>
  <si>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</si>
  <si>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</si>
  <si>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</si>
  <si>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</si>
  <si>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</si>
  <si>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</si>
  <si>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</si>
  <si>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</si>
  <si>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</si>
  <si>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</si>
  <si>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</si>
  <si>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</si>
  <si>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</si>
  <si>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</si>
  <si>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</si>
  <si>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</si>
  <si>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</si>
  <si>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</si>
  <si>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</si>
  <si>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</si>
  <si>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</si>
  <si>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</si>
  <si>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</si>
  <si>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</si>
  <si>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</si>
  <si>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</si>
  <si>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</si>
  <si>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</si>
  <si>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</si>
  <si>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</si>
  <si>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</si>
  <si>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</si>
  <si>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</si>
  <si>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</si>
  <si>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</si>
  <si>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</si>
  <si>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</si>
  <si>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</si>
  <si>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</si>
  <si>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</si>
  <si>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</si>
  <si>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</si>
  <si>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</si>
  <si>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</si>
  <si>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</si>
  <si>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</si>
  <si>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</si>
  <si>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</si>
  <si>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</si>
  <si>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</si>
  <si>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</si>
  <si>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</si>
  <si>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</si>
  <si>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</si>
  <si>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</si>
  <si>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</si>
  <si>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</si>
  <si>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</si>
  <si>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</si>
  <si>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</si>
  <si>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</si>
  <si>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</si>
  <si>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</si>
  <si>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</si>
  <si>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</si>
  <si>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</si>
  <si>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</si>
  <si>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</si>
  <si>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</si>
  <si>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</si>
  <si>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</si>
  <si>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</si>
  <si>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</si>
  <si>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</si>
  <si>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</si>
  <si>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</si>
  <si>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</si>
  <si>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</si>
  <si>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</si>
  <si>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</si>
  <si>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</si>
  <si>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</si>
  <si>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</si>
  <si>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</si>
  <si>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</si>
  <si>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</si>
  <si>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</si>
  <si>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</si>
  <si>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</si>
  <si>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</si>
  <si>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</si>
  <si>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</si>
  <si>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</si>
  <si>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</si>
  <si>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</si>
  <si>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</si>
  <si>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</si>
  <si>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</si>
  <si>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</si>
  <si>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</si>
  <si>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</si>
  <si>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</si>
  <si>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</si>
  <si>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</si>
  <si>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</si>
  <si>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</si>
  <si>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</si>
  <si>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</si>
  <si>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</si>
  <si>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</si>
  <si>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</si>
  <si>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</si>
  <si>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</si>
  <si>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</si>
  <si>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</si>
  <si>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</si>
  <si>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</si>
  <si>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</si>
  <si>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</si>
  <si>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</si>
  <si>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</si>
  <si>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</si>
  <si>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</si>
  <si>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</si>
  <si>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</si>
  <si>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</si>
  <si>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</si>
  <si>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</si>
  <si>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</si>
  <si>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</si>
  <si>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</si>
  <si>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</si>
  <si>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</si>
  <si>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</si>
  <si>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</si>
  <si>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</si>
  <si>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</si>
  <si>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</si>
  <si>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</si>
  <si>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</si>
  <si>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</si>
  <si>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</si>
  <si>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</si>
  <si>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</si>
  <si>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</si>
  <si>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</si>
  <si>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</si>
  <si>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</si>
  <si>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</si>
  <si>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</si>
  <si>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</si>
  <si>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</si>
  <si>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</si>
  <si>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</si>
  <si>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</si>
  <si>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</si>
  <si>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</si>
  <si>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</si>
  <si>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</si>
  <si>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</si>
  <si>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</si>
  <si>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</si>
  <si>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</si>
  <si>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</si>
  <si>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</si>
  <si>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</si>
  <si>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</si>
  <si>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</si>
  <si>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</si>
  <si>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</si>
  <si>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</si>
  <si>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</si>
  <si>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</si>
  <si>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</si>
  <si>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</si>
  <si>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</si>
  <si>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</si>
  <si>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</si>
  <si>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</si>
  <si>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</si>
  <si>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</si>
  <si>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</si>
  <si>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</si>
  <si>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</si>
  <si>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</si>
  <si>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</si>
  <si>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</si>
  <si>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</si>
  <si>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</si>
  <si>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</si>
  <si>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</si>
  <si>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</si>
  <si>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</si>
  <si>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</si>
  <si>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</si>
  <si>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</si>
  <si>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</si>
  <si>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</si>
  <si>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</si>
  <si>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</si>
  <si>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</si>
  <si>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</si>
  <si>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</si>
  <si>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</si>
  <si>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</si>
  <si>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</si>
  <si>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</si>
  <si>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</si>
  <si>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</si>
  <si>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</si>
  <si>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</si>
  <si>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</si>
  <si>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</si>
  <si>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</si>
  <si>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</si>
  <si>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</si>
  <si>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</si>
  <si>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</si>
  <si>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</si>
  <si>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</si>
  <si>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</si>
  <si>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</si>
  <si>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</si>
  <si>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</si>
  <si>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</si>
  <si>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</si>
  <si>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</si>
  <si>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</si>
  <si>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</si>
  <si>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</si>
  <si>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</si>
  <si>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</si>
  <si>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</si>
  <si>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</si>
  <si>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</si>
  <si>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</si>
  <si>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</si>
  <si>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</si>
  <si>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</si>
  <si>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</si>
  <si>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</si>
  <si>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</si>
  <si>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</si>
  <si>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</si>
  <si>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</si>
  <si>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</si>
  <si>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</si>
  <si>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</si>
  <si>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</si>
  <si>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</si>
  <si>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</si>
  <si>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</si>
  <si>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</si>
  <si>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</si>
  <si>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</si>
  <si>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</si>
  <si>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</si>
  <si>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</si>
  <si>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</si>
  <si>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</si>
  <si>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</si>
  <si>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</si>
  <si>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</si>
  <si>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</si>
  <si>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</si>
  <si>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</si>
  <si>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</si>
  <si>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</si>
  <si>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</si>
  <si>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</si>
  <si>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</si>
  <si>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</si>
  <si>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</si>
  <si>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</si>
  <si>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</si>
  <si>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</si>
  <si>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</si>
  <si>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</si>
  <si>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</si>
  <si>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</si>
  <si>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</si>
  <si>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</si>
  <si>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</si>
  <si>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</si>
  <si>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</si>
  <si>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</si>
  <si>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</si>
  <si>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</si>
  <si>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</si>
  <si>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</si>
  <si>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</si>
  <si>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</si>
  <si>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</si>
  <si>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</si>
  <si>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</si>
  <si>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</si>
  <si>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</si>
  <si>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</si>
  <si>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</si>
  <si>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</si>
  <si>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</si>
  <si>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</si>
  <si>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</si>
  <si>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</si>
  <si>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</si>
  <si>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</si>
  <si>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</si>
  <si>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</si>
  <si>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</si>
  <si>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</si>
  <si>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</si>
  <si>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</si>
  <si>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</si>
  <si>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</si>
  <si>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</si>
  <si>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</si>
  <si>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</si>
  <si>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</si>
  <si>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</si>
  <si>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</si>
  <si>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</si>
  <si>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</si>
  <si>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</si>
  <si>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</si>
  <si>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</si>
  <si>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</si>
  <si>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</si>
  <si>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</si>
  <si>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</si>
  <si>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</si>
  <si>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</si>
  <si>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</si>
  <si>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</si>
  <si>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</si>
  <si>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</si>
  <si>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</si>
  <si>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</si>
  <si>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</si>
  <si>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</si>
  <si>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</si>
  <si>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</si>
  <si>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</si>
  <si>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</si>
  <si>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</si>
  <si>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</si>
  <si>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</si>
  <si>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</si>
  <si>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</si>
  <si>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</si>
  <si>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</si>
  <si>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</si>
  <si>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</si>
  <si>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</si>
  <si>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</si>
  <si>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</si>
  <si>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</si>
  <si>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</si>
  <si>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</si>
  <si>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</si>
  <si>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</si>
  <si>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</si>
  <si>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</si>
  <si>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</si>
  <si>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</si>
  <si>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</si>
  <si>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</si>
  <si>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</si>
  <si>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</si>
  <si>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</si>
  <si>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</si>
  <si>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</si>
  <si>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</si>
  <si>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</si>
  <si>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</si>
  <si>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</si>
  <si>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</si>
  <si>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</si>
  <si>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</si>
  <si>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</si>
  <si>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</si>
  <si>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</si>
  <si>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</si>
  <si>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</si>
  <si>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</si>
  <si>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</si>
  <si>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</si>
  <si>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</si>
  <si>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</si>
  <si>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</si>
  <si>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</si>
  <si>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</si>
  <si>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</si>
  <si>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</si>
  <si>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</si>
  <si>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</si>
  <si>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</si>
  <si>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</si>
  <si>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</si>
  <si>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</si>
  <si>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</si>
  <si>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</si>
  <si>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</si>
  <si>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</si>
  <si>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</si>
  <si>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</si>
  <si>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</si>
  <si>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</si>
  <si>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</si>
  <si>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</si>
  <si>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</si>
  <si>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</si>
  <si>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</si>
  <si>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</si>
  <si>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</si>
  <si>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</si>
  <si>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</si>
  <si>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</si>
  <si>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</si>
  <si>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</si>
  <si>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</si>
  <si>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</si>
  <si>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</si>
  <si>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</si>
  <si>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</si>
  <si>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</si>
  <si>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</si>
  <si>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</si>
  <si>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</si>
  <si>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</si>
  <si>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</si>
  <si>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</si>
  <si>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</si>
  <si>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</si>
  <si>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</si>
  <si>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</si>
  <si>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</si>
  <si>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</si>
  <si>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</si>
  <si>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</si>
  <si>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</si>
  <si>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</si>
  <si>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</si>
  <si>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</si>
  <si>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</si>
  <si>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</si>
  <si>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</si>
  <si>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</si>
  <si>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</si>
  <si>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</si>
  <si>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</si>
  <si>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</si>
  <si>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</si>
  <si>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</si>
  <si>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</si>
  <si>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</si>
  <si>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</si>
  <si>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</si>
  <si>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</si>
  <si>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</si>
  <si>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</si>
  <si>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</si>
  <si>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</si>
  <si>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</si>
  <si>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</si>
  <si>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</si>
  <si>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</si>
  <si>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</si>
  <si>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</si>
  <si>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</si>
  <si>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</si>
  <si>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</si>
  <si>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</si>
  <si>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</si>
  <si>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</si>
  <si>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</si>
  <si>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</si>
  <si>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</si>
  <si>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</si>
  <si>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</si>
  <si>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</si>
  <si>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</si>
  <si>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</si>
  <si>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</si>
  <si>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</si>
  <si>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</si>
  <si>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</si>
  <si>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</si>
  <si>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</si>
  <si>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</si>
  <si>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</si>
  <si>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</si>
  <si>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</si>
  <si>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</si>
  <si>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</si>
  <si>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</si>
  <si>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</si>
  <si>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</si>
  <si>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</si>
  <si>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</si>
  <si>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</si>
  <si>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</si>
  <si>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</si>
  <si>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</si>
  <si>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</si>
  <si>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</si>
  <si>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</si>
  <si>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</si>
  <si>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</si>
  <si>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</si>
  <si>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</si>
  <si>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</si>
  <si>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</si>
  <si>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</si>
  <si>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</si>
  <si>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</si>
  <si>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</si>
  <si>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</si>
  <si>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</si>
  <si>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</si>
  <si>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</si>
  <si>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</si>
  <si>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</si>
  <si>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</si>
  <si>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</si>
  <si>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</si>
  <si>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</si>
  <si>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</si>
  <si>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</si>
  <si>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</si>
  <si>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</si>
  <si>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</si>
  <si>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</si>
  <si>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</si>
  <si>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</si>
  <si>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</si>
  <si>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</si>
  <si>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</si>
  <si>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</si>
  <si>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</si>
  <si>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</si>
  <si>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</si>
  <si>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</si>
  <si>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</si>
  <si>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</si>
  <si>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</si>
  <si>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</si>
  <si>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</si>
  <si>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</si>
  <si>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</si>
  <si>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</si>
  <si>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</si>
  <si>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</si>
  <si>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</si>
  <si>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</si>
  <si>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</si>
  <si>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</si>
  <si>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</si>
  <si>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</si>
  <si>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</si>
  <si>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</si>
  <si>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</si>
  <si>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</si>
  <si>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</si>
  <si>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</si>
  <si>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</si>
  <si>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</si>
  <si>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</si>
  <si>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</si>
  <si>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</si>
  <si>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</si>
  <si>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</si>
  <si>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</si>
  <si>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</si>
  <si>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</si>
  <si>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</si>
  <si>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</si>
  <si>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</si>
  <si>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</si>
  <si>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</si>
  <si>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</si>
  <si>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</si>
  <si>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</si>
  <si>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</si>
  <si>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</si>
  <si>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</si>
  <si>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</si>
  <si>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</si>
  <si>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</si>
  <si>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</si>
  <si>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</si>
  <si>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</si>
  <si>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</si>
  <si>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</si>
  <si>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</si>
  <si>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</si>
  <si>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</si>
  <si>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</si>
  <si>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</si>
  <si>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</si>
  <si>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</si>
  <si>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</si>
  <si>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</si>
  <si>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</si>
  <si>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</si>
  <si>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</si>
  <si>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</si>
  <si>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</si>
  <si>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</si>
  <si>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</si>
  <si>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</si>
  <si>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</si>
  <si>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</si>
  <si>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</si>
  <si>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</si>
  <si>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</si>
  <si>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</si>
  <si>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</si>
  <si>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</si>
  <si>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</si>
  <si>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</si>
  <si>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</si>
  <si>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</si>
  <si>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</si>
  <si>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</si>
  <si>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</si>
  <si>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</si>
  <si>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</si>
  <si>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</si>
  <si>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</si>
  <si>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</si>
  <si>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</si>
  <si>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</si>
  <si>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</si>
  <si>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</si>
  <si>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</si>
  <si>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</si>
  <si>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</si>
  <si>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</si>
  <si>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</si>
  <si>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</si>
  <si>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</si>
  <si>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</si>
  <si>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</si>
  <si>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</si>
  <si>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</si>
  <si>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</si>
  <si>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</si>
  <si>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</si>
  <si>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</si>
  <si>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</si>
  <si>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</si>
  <si>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</si>
  <si>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</si>
  <si>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</si>
  <si>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</si>
  <si>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</si>
  <si>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</si>
  <si>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</si>
  <si>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</si>
  <si>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</si>
  <si>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</si>
  <si>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</si>
  <si>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</si>
  <si>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</si>
  <si>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</si>
  <si>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</si>
  <si>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</si>
  <si>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</si>
  <si>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</si>
  <si>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</si>
  <si>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</si>
  <si>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</si>
  <si>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</si>
  <si>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</si>
  <si>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</si>
  <si>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</si>
  <si>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</si>
  <si>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</si>
  <si>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</si>
  <si>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</si>
  <si>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</si>
  <si>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</si>
  <si>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</si>
  <si>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</si>
  <si>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</si>
  <si>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</si>
  <si>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</si>
  <si>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</si>
  <si>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</si>
  <si>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</si>
  <si>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</si>
  <si>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</si>
  <si>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</si>
  <si>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</si>
  <si>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</si>
  <si>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</si>
  <si>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</si>
  <si>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</si>
  <si>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</si>
  <si>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</si>
  <si>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</si>
  <si>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</si>
  <si>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</si>
  <si>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</si>
  <si>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</si>
  <si>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</si>
  <si>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</si>
  <si>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</si>
  <si>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</si>
  <si>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</si>
  <si>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</si>
  <si>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</si>
  <si>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</si>
  <si>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</si>
  <si>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</si>
  <si>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</si>
  <si>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</si>
  <si>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</si>
  <si>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</si>
  <si>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</si>
  <si>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</si>
  <si>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</si>
  <si>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</si>
  <si>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</si>
  <si>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</si>
  <si>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</si>
  <si>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</si>
  <si>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</si>
  <si>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</si>
  <si>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</si>
  <si>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</si>
  <si>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</si>
  <si>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</si>
  <si>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</si>
  <si>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</si>
  <si>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</si>
  <si>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</si>
  <si>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</si>
  <si>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</si>
  <si>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</si>
  <si>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</si>
  <si>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</si>
  <si>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</si>
  <si>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</si>
  <si>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</si>
  <si>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</si>
  <si>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</si>
  <si>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</si>
  <si>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</si>
  <si>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</si>
  <si>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</si>
  <si>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</si>
  <si>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</si>
  <si>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</si>
  <si>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</si>
  <si>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</si>
  <si>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</si>
  <si>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</si>
  <si>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</si>
  <si>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</si>
  <si>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</si>
  <si>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</si>
  <si>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</si>
  <si>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</si>
  <si>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</si>
  <si>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</si>
  <si>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</si>
  <si>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</si>
  <si>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</si>
  <si>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</si>
  <si>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</si>
  <si>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</si>
  <si>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</si>
  <si>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</si>
  <si>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</si>
  <si>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</si>
  <si>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</si>
  <si>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</si>
  <si>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</si>
  <si>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</si>
  <si>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</si>
  <si>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</si>
  <si>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</si>
  <si>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</si>
  <si>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</si>
  <si>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</si>
  <si>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</si>
  <si>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</si>
  <si>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</si>
  <si>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</si>
  <si>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</si>
  <si>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</si>
  <si>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</si>
  <si>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</si>
  <si>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</si>
  <si>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</si>
  <si>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</si>
  <si>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</si>
  <si>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</si>
  <si>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</si>
  <si>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</si>
  <si>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</si>
  <si>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</si>
  <si>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</si>
  <si>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</si>
  <si>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</si>
  <si>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</si>
  <si>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</si>
  <si>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</si>
  <si>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</si>
  <si>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</si>
  <si>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</si>
  <si>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</si>
  <si>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</si>
  <si>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</si>
  <si>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</si>
  <si>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</si>
  <si>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</si>
  <si>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</si>
  <si>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</si>
  <si>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</si>
  <si>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</si>
  <si>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</si>
  <si>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</si>
  <si>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</si>
  <si>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</si>
  <si>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</si>
  <si>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</si>
  <si>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</si>
  <si>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</si>
  <si>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</si>
  <si>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</si>
  <si>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</si>
  <si>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</si>
  <si>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</si>
  <si>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</si>
  <si>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</si>
  <si>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</si>
  <si>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</si>
  <si>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</si>
  <si>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</si>
  <si>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</si>
  <si>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</si>
  <si>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</si>
  <si>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</si>
  <si>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</si>
  <si>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</si>
  <si>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</si>
  <si>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</si>
  <si>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</si>
  <si>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</si>
  <si>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</si>
  <si>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</si>
  <si>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</si>
  <si>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</si>
  <si>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</si>
  <si>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</si>
  <si>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</si>
  <si>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</si>
  <si>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</si>
  <si>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</si>
  <si>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</si>
  <si>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</si>
  <si>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</si>
  <si>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</si>
  <si>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</si>
  <si>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</si>
  <si>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</si>
  <si>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</si>
  <si>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</si>
  <si>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</si>
  <si>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</si>
  <si>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</si>
  <si>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</si>
  <si>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</si>
  <si>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</si>
  <si>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</si>
  <si>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</si>
  <si>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</si>
  <si>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</si>
  <si>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</si>
  <si>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</si>
  <si>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</si>
  <si>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</si>
  <si>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</si>
  <si>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</si>
  <si>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</si>
  <si>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</si>
  <si>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</si>
  <si>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</si>
  <si>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</si>
  <si>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</si>
  <si>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</si>
  <si>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</si>
  <si>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</si>
  <si>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</si>
  <si>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</si>
  <si>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</si>
  <si>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</si>
  <si>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</si>
  <si>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</si>
  <si>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</si>
  <si>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</si>
  <si>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</si>
  <si>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</si>
  <si>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</si>
  <si>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</si>
  <si>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</si>
  <si>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</si>
  <si>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</si>
  <si>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</si>
  <si>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</si>
  <si>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</si>
  <si>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</si>
  <si>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</si>
  <si>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</si>
  <si>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</si>
  <si>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</si>
  <si>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</si>
  <si>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</si>
  <si>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</si>
  <si>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</si>
  <si>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</si>
  <si>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</si>
  <si>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</si>
  <si>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</si>
  <si>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</si>
  <si>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</si>
  <si>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</si>
  <si>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</si>
  <si>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</si>
  <si>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</si>
  <si>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</si>
  <si>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</si>
  <si>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</si>
  <si>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</si>
  <si>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</si>
  <si>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</si>
  <si>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</si>
  <si>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</si>
  <si>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</si>
  <si>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</si>
  <si>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</si>
  <si>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</si>
  <si>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</si>
  <si>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</si>
  <si>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</si>
  <si>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</si>
  <si>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</si>
  <si>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</si>
  <si>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</si>
  <si>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</si>
  <si>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</si>
  <si>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</si>
  <si>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</si>
  <si>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</si>
  <si>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</si>
  <si>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</si>
  <si>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</si>
  <si>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</si>
  <si>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</si>
  <si>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</si>
  <si>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</si>
  <si>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</si>
  <si>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</si>
  <si>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</si>
  <si>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</si>
  <si>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</si>
  <si>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</si>
  <si>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</si>
  <si>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</si>
  <si>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</si>
  <si>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</si>
  <si>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</si>
  <si>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</si>
  <si>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</si>
  <si>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</si>
  <si>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</si>
  <si>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</si>
  <si>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</si>
  <si>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</si>
  <si>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</si>
  <si>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</si>
  <si>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</si>
  <si>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</si>
  <si>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</si>
  <si>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</si>
  <si>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</si>
  <si>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</si>
  <si>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</si>
  <si>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</si>
  <si>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</si>
  <si>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</si>
  <si>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</si>
  <si>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</si>
  <si>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</si>
  <si>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</si>
  <si>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</si>
  <si>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</si>
  <si>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</si>
  <si>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</si>
  <si>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</si>
  <si>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</si>
  <si>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</si>
  <si>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</si>
  <si>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</si>
  <si>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</si>
  <si>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</si>
  <si>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</si>
  <si>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</si>
  <si>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</si>
  <si>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</si>
  <si>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</si>
  <si>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</si>
  <si>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</si>
  <si>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</si>
  <si>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</si>
  <si>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</si>
  <si>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</si>
  <si>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</si>
  <si>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</si>
  <si>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</si>
  <si>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</si>
  <si>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</si>
  <si>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</si>
  <si>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</si>
  <si>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</si>
  <si>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</si>
  <si>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</si>
  <si>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</si>
  <si>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</si>
  <si>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</si>
  <si>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</si>
  <si>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</si>
  <si>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</si>
  <si>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</si>
  <si>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</si>
  <si>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</si>
  <si>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</si>
  <si>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</si>
  <si>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</si>
  <si>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</si>
  <si>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</si>
  <si>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</si>
  <si>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</si>
  <si>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</si>
  <si>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</si>
  <si>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</si>
  <si>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</si>
  <si>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</si>
  <si>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</si>
  <si>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</si>
  <si>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</si>
  <si>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</si>
  <si>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</si>
  <si>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</si>
  <si>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</si>
  <si>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</si>
  <si>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</si>
  <si>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</si>
  <si>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</si>
  <si>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</si>
  <si>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</si>
  <si>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</si>
  <si>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</si>
  <si>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</si>
  <si>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</si>
  <si>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</si>
  <si>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</si>
  <si>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</si>
  <si>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</si>
  <si>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</si>
  <si>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</si>
  <si>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</si>
  <si>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</si>
  <si>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</si>
  <si>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</si>
  <si>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</si>
  <si>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</si>
  <si>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</si>
  <si>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</si>
  <si>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</si>
  <si>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</si>
  <si>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</si>
  <si>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</si>
  <si>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</si>
  <si>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</si>
  <si>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</si>
  <si>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</si>
  <si>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</si>
  <si>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</si>
  <si>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</si>
  <si>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</si>
  <si>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</si>
  <si>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</si>
  <si>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</si>
  <si>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</si>
  <si>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</si>
  <si>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</si>
  <si>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</si>
  <si>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</si>
  <si>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</si>
  <si>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</si>
  <si>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</si>
  <si>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</si>
  <si>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</si>
  <si>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</si>
  <si>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</si>
  <si>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</si>
  <si>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</si>
  <si>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</si>
  <si>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</si>
  <si>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</si>
  <si>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</si>
  <si>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</si>
  <si>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</si>
  <si>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</si>
  <si>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</si>
  <si>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</si>
  <si>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</si>
  <si>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</si>
  <si>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</si>
  <si>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</si>
  <si>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</si>
  <si>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</si>
  <si>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</si>
  <si>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</si>
  <si>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</si>
  <si>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</si>
  <si>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</si>
  <si>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</si>
  <si>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</si>
  <si>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</si>
  <si>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</si>
  <si>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</si>
  <si>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</si>
  <si>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</si>
  <si>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</si>
  <si>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</si>
  <si>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</si>
  <si>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</si>
  <si>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</si>
  <si>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</si>
  <si>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</si>
  <si>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</si>
  <si>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</si>
  <si>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</si>
  <si>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</si>
  <si>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</si>
  <si>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</si>
  <si>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</si>
  <si>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</si>
  <si>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</si>
  <si>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</si>
  <si>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</si>
  <si>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</si>
  <si>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</si>
  <si>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</si>
  <si>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</si>
  <si>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</si>
  <si>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</si>
  <si>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</si>
  <si>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</si>
  <si>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</si>
  <si>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</si>
  <si>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</si>
  <si>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</si>
  <si>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</si>
  <si>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</si>
  <si>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</si>
  <si>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</si>
  <si>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</si>
  <si>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</si>
  <si>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</si>
  <si>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</si>
  <si>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</si>
  <si>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</si>
  <si>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</si>
  <si>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</si>
  <si>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</si>
  <si>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</si>
  <si>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</si>
  <si>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</si>
  <si>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</si>
  <si>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</si>
  <si>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</si>
  <si>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</si>
  <si>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</si>
  <si>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</si>
  <si>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</si>
  <si>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</si>
  <si>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</si>
  <si>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</si>
  <si>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</si>
  <si>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</si>
  <si>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</si>
  <si>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</si>
  <si>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</si>
  <si>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</si>
  <si>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</si>
  <si>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</si>
  <si>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</si>
  <si>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</si>
  <si>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</si>
  <si>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</si>
  <si>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</si>
  <si>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</si>
  <si>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</si>
  <si>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</si>
  <si>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</si>
  <si>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</si>
  <si>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</si>
  <si>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</si>
  <si>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</si>
  <si>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</si>
  <si>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</si>
  <si>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</si>
  <si>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</si>
  <si>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</si>
  <si>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</si>
  <si>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</si>
  <si>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</si>
  <si>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</si>
  <si>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</si>
  <si>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</si>
  <si>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</si>
  <si>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</si>
  <si>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</si>
  <si>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</si>
  <si>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</si>
  <si>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</si>
  <si>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</si>
  <si>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</si>
  <si>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</si>
  <si>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</si>
  <si>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</si>
  <si>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</si>
  <si>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</si>
  <si>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</si>
  <si>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</si>
  <si>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</si>
  <si>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</si>
  <si>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</si>
  <si>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</si>
  <si>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</si>
  <si>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</si>
  <si>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</si>
  <si>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</si>
  <si>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</si>
  <si>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</si>
  <si>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</si>
  <si>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</si>
  <si>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</si>
  <si>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</si>
  <si>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</si>
  <si>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</si>
  <si>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</si>
  <si>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</si>
  <si>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</si>
  <si>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</si>
  <si>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</si>
  <si>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</si>
  <si>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</si>
  <si>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</si>
  <si>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</si>
  <si>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</si>
  <si>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</si>
  <si>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</si>
  <si>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</si>
  <si>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</si>
  <si>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</si>
  <si>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</si>
  <si>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</si>
  <si>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</si>
  <si>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</si>
  <si>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</si>
  <si>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</si>
  <si>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</si>
  <si>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</si>
  <si>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</si>
  <si>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</si>
  <si>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</si>
  <si>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</si>
  <si>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</si>
  <si>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</si>
  <si>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</si>
  <si>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</si>
  <si>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</si>
  <si>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</si>
  <si>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</si>
  <si>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</si>
  <si>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</si>
  <si>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</si>
  <si>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</si>
  <si>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</si>
  <si>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</si>
  <si>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</si>
  <si>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</si>
  <si>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</si>
  <si>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</si>
  <si>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</si>
  <si>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</si>
  <si>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</si>
  <si>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</si>
  <si>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</si>
  <si>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</si>
  <si>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</si>
  <si>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</si>
  <si>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</si>
  <si>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</si>
  <si>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</si>
  <si>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</si>
  <si>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</si>
  <si>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</si>
  <si>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</si>
  <si>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</si>
  <si>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</si>
  <si>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</si>
  <si>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</si>
  <si>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</si>
  <si>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</si>
  <si>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</si>
  <si>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</si>
  <si>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</si>
  <si>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</si>
  <si>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</si>
  <si>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</si>
  <si>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</si>
  <si>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</si>
  <si>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</si>
  <si>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</si>
  <si>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</si>
  <si>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</si>
  <si>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</si>
  <si>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</si>
  <si>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</si>
  <si>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</si>
  <si>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</si>
  <si>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</si>
  <si>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</si>
  <si>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</si>
  <si>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</si>
  <si>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</si>
  <si>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</si>
  <si>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</si>
  <si>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</si>
  <si>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</si>
  <si>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</si>
  <si>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</si>
  <si>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</si>
  <si>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</si>
  <si>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</si>
  <si>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</si>
  <si>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</si>
  <si>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</si>
  <si>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</si>
  <si>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</si>
  <si>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</si>
  <si>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</si>
  <si>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</si>
  <si>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</si>
  <si>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</si>
  <si>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</si>
  <si>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</si>
  <si>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</si>
  <si>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</si>
  <si>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</si>
  <si>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</si>
  <si>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</si>
  <si>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</si>
  <si>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</si>
  <si>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</si>
  <si>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</si>
  <si>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</si>
  <si>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</si>
  <si>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</si>
  <si>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</si>
  <si>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</si>
  <si>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</si>
  <si>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</si>
  <si>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</si>
  <si>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</si>
  <si>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</si>
  <si>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</si>
  <si>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</si>
  <si>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</si>
  <si>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</si>
  <si>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</si>
  <si>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</si>
  <si>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</si>
  <si>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</si>
  <si>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</si>
  <si>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</si>
  <si>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</si>
  <si>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</si>
  <si>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</si>
  <si>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</si>
  <si>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</si>
  <si>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</si>
  <si>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</si>
  <si>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</si>
  <si>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</si>
  <si>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</si>
  <si>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</si>
  <si>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</si>
  <si>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</si>
  <si>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</si>
  <si>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</si>
  <si>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</si>
  <si>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</si>
  <si>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</si>
  <si>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</si>
  <si>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</si>
  <si>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</si>
  <si>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</si>
  <si>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</si>
  <si>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</si>
  <si>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</si>
  <si>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</si>
  <si>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</si>
  <si>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</si>
  <si>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</si>
  <si>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</si>
  <si>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</si>
  <si>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</si>
  <si>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</si>
  <si>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</si>
  <si>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</si>
  <si>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</si>
  <si>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</si>
  <si>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</si>
  <si>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</si>
  <si>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</si>
  <si>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</si>
  <si>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</si>
  <si>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</si>
  <si>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</si>
  <si>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</si>
  <si>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</si>
  <si>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</si>
  <si>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</si>
  <si>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</si>
  <si>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</si>
  <si>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</si>
  <si>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</si>
  <si>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</si>
  <si>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</si>
  <si>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</si>
  <si>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</si>
  <si>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</si>
  <si>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</si>
  <si>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</si>
  <si>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</si>
  <si>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</si>
  <si>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</si>
  <si>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</si>
  <si>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</si>
  <si>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</si>
  <si>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</si>
  <si>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</si>
  <si>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</si>
  <si>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</si>
  <si>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</si>
  <si>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</si>
  <si>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</si>
  <si>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</si>
  <si>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</si>
  <si>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</si>
  <si>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</si>
  <si>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</si>
  <si>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</si>
  <si>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</si>
  <si>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</si>
  <si>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</si>
  <si>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</si>
  <si>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</si>
  <si>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</si>
  <si>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</si>
  <si>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</si>
  <si>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</si>
  <si>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</si>
  <si>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</si>
  <si>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</si>
  <si>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</si>
  <si>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</si>
  <si>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</si>
  <si>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</si>
  <si>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</si>
  <si>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</si>
  <si>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</si>
  <si>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</si>
  <si>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</si>
  <si>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</si>
  <si>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</si>
  <si>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</si>
  <si>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</si>
  <si>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</si>
  <si>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</si>
  <si>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</si>
  <si>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</si>
  <si>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</si>
  <si>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</si>
  <si>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</si>
  <si>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</si>
  <si>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</si>
  <si>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</si>
  <si>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</si>
  <si>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</si>
  <si>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</si>
  <si>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</si>
  <si>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</si>
  <si>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</si>
  <si>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</si>
  <si>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</si>
  <si>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</si>
  <si>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</si>
  <si>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</si>
  <si>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</si>
  <si>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</si>
  <si>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</si>
  <si>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</si>
  <si>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</si>
  <si>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</si>
  <si>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</si>
  <si>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</si>
  <si>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</si>
  <si>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</si>
  <si>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</si>
  <si>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</si>
  <si>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</si>
  <si>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</si>
  <si>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</si>
  <si>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</si>
  <si>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</si>
  <si>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</si>
  <si>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</si>
  <si>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</si>
  <si>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</si>
  <si>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</si>
  <si>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</si>
  <si>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</si>
  <si>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</si>
  <si>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</si>
  <si>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</si>
  <si>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</si>
  <si>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</si>
  <si>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</si>
  <si>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</si>
  <si>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</si>
  <si>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</si>
  <si>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</si>
  <si>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</si>
  <si>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</si>
  <si>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</si>
  <si>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</si>
  <si>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</si>
  <si>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</si>
  <si>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</si>
  <si>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</si>
  <si>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</si>
  <si>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</si>
  <si>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</si>
  <si>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</si>
  <si>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</si>
  <si>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</si>
  <si>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</si>
  <si>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</si>
  <si>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</si>
  <si>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</si>
  <si>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</si>
  <si>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</si>
  <si>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</si>
  <si>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</si>
  <si>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</si>
  <si>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</si>
  <si>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</si>
  <si>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</si>
  <si>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</si>
  <si>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</si>
  <si>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</si>
  <si>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</si>
  <si>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</si>
  <si>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</si>
  <si>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</si>
  <si>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</si>
  <si>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</si>
  <si>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</si>
  <si>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</si>
  <si>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</si>
  <si>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</si>
  <si>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</si>
  <si>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</si>
  <si>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</si>
  <si>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</si>
  <si>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</si>
  <si>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</si>
  <si>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</si>
  <si>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</si>
  <si>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</si>
  <si>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</si>
  <si>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</si>
  <si>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</si>
  <si>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</si>
  <si>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</si>
  <si>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</si>
  <si>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</si>
  <si>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</si>
  <si>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</si>
  <si>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</si>
  <si>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</si>
  <si>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</si>
  <si>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</si>
  <si>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</si>
  <si>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</si>
  <si>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</si>
  <si>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</si>
  <si>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</si>
  <si>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</si>
  <si>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</si>
  <si>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</si>
  <si>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</si>
  <si>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</si>
  <si>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</si>
  <si>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</si>
  <si>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</si>
  <si>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</si>
  <si>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</si>
  <si>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</si>
  <si>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</si>
  <si>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</si>
  <si>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</si>
  <si>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</si>
  <si>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</si>
  <si>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</si>
  <si>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</si>
  <si>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</si>
  <si>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</si>
  <si>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</si>
  <si>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</si>
  <si>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</si>
  <si>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</si>
  <si>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</si>
  <si>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</si>
  <si>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</si>
  <si>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</si>
  <si>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</si>
  <si>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</si>
  <si>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</si>
  <si>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</si>
  <si>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</si>
  <si>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</si>
  <si>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</si>
  <si>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</si>
  <si>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</si>
  <si>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</si>
  <si>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</si>
  <si>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</si>
  <si>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</si>
  <si>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</si>
  <si>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</si>
  <si>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</si>
  <si>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</si>
  <si>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</si>
  <si>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</si>
  <si>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</si>
  <si>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</si>
  <si>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</si>
  <si>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</si>
  <si>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</si>
  <si>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</si>
  <si>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</si>
  <si>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</si>
  <si>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</si>
  <si>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</si>
  <si>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</si>
  <si>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</si>
  <si>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</si>
  <si>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</si>
  <si>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</si>
  <si>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</si>
  <si>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</si>
  <si>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</si>
  <si>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</si>
  <si>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</si>
  <si>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</si>
  <si>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</si>
  <si>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</si>
  <si>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</si>
  <si>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</si>
  <si>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</si>
  <si>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</si>
  <si>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</si>
  <si>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</si>
  <si>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</si>
  <si>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</si>
  <si>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</si>
  <si>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</si>
  <si>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</si>
  <si>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</si>
  <si>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</si>
  <si>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</si>
  <si>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</si>
  <si>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</si>
  <si>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</si>
  <si>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</si>
  <si>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</si>
  <si>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</si>
  <si>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</si>
  <si>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</si>
  <si>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</si>
  <si>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</si>
  <si>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</si>
  <si>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</si>
  <si>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</si>
  <si>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</si>
  <si>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</si>
  <si>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</si>
  <si>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</si>
  <si>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</si>
  <si>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</si>
  <si>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</si>
  <si>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</si>
  <si>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</si>
  <si>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</si>
  <si>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</si>
  <si>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</si>
  <si>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</si>
  <si>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</si>
  <si>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</si>
  <si>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</si>
  <si>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</si>
  <si>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</si>
  <si>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</si>
  <si>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</si>
  <si>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</si>
  <si>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</si>
  <si>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</si>
  <si>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</si>
  <si>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</si>
  <si>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</si>
  <si>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</si>
  <si>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</si>
  <si>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</si>
  <si>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</si>
  <si>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</si>
  <si>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</si>
  <si>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</si>
  <si>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</si>
  <si>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</si>
  <si>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</si>
  <si>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</si>
  <si>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</si>
  <si>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</si>
  <si>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</si>
  <si>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</si>
  <si>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</si>
  <si>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</si>
  <si>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</si>
  <si>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</si>
  <si>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</si>
  <si>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</si>
  <si>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</si>
  <si>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</si>
  <si>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</si>
  <si>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</si>
  <si>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</si>
  <si>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</si>
  <si>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</si>
  <si>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</si>
  <si>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</si>
  <si>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</si>
  <si>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</si>
  <si>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</si>
  <si>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</si>
  <si>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</si>
  <si>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</si>
  <si>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</si>
  <si>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</si>
  <si>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</si>
  <si>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</si>
  <si>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</si>
  <si>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</si>
  <si>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</si>
  <si>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</si>
  <si>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</si>
  <si>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</si>
  <si>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</si>
  <si>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</si>
  <si>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</si>
  <si>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</si>
  <si>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</si>
  <si>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</si>
  <si>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</si>
  <si>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</si>
  <si>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</si>
  <si>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</si>
  <si>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</si>
  <si>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</si>
  <si>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</si>
  <si>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</si>
  <si>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</si>
  <si>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</si>
  <si>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</si>
  <si>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</si>
  <si>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</si>
  <si>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</si>
  <si>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</si>
  <si>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</si>
  <si>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</si>
  <si>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</si>
  <si>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</si>
  <si>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</si>
  <si>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</si>
  <si>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</si>
  <si>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</si>
  <si>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</si>
  <si>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</si>
  <si>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</si>
  <si>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</si>
  <si>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</si>
  <si>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</si>
  <si>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</si>
  <si>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</si>
  <si>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</si>
  <si>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</si>
  <si>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</si>
  <si>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</si>
  <si>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</si>
  <si>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</si>
  <si>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</si>
  <si>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</si>
  <si>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</si>
  <si>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</si>
  <si>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</si>
  <si>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</si>
  <si>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</si>
  <si>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</si>
  <si>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</si>
  <si>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</si>
  <si>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</si>
  <si>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</si>
  <si>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</si>
  <si>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</si>
  <si>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</si>
  <si>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</si>
  <si>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</si>
  <si>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</si>
  <si>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</si>
  <si>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</si>
  <si>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</si>
  <si>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</si>
  <si>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</si>
  <si>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</si>
  <si>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</si>
  <si>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</si>
  <si>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</si>
  <si>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</si>
  <si>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</si>
  <si>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</si>
  <si>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</si>
  <si>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</si>
  <si>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</si>
  <si>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</si>
  <si>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</si>
  <si>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</si>
  <si>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</si>
  <si>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</si>
  <si>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</si>
  <si>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</si>
  <si>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</si>
  <si>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</si>
  <si>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</si>
  <si>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</si>
  <si>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</si>
  <si>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</si>
  <si>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</si>
  <si>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</si>
  <si>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</si>
  <si>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</si>
  <si>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</si>
  <si>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</si>
  <si>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</si>
  <si>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</si>
  <si>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</si>
  <si>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</si>
  <si>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</si>
  <si>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</si>
  <si>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</si>
  <si>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</si>
  <si>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</si>
  <si>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</si>
  <si>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</si>
  <si>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</si>
  <si>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</si>
  <si>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</si>
  <si>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</si>
  <si>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</si>
  <si>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</si>
  <si>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</si>
  <si>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</si>
  <si>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</si>
  <si>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</si>
  <si>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</si>
  <si>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</si>
  <si>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</si>
  <si>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</si>
  <si>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</si>
  <si>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</si>
  <si>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</si>
  <si>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</si>
  <si>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</si>
  <si>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</si>
  <si>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</si>
  <si>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</si>
  <si>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</si>
  <si>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</si>
  <si>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</si>
  <si>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</si>
  <si>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</si>
  <si>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</si>
  <si>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</si>
  <si>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</si>
  <si>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</si>
  <si>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</si>
  <si>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</si>
  <si>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</si>
  <si>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</si>
  <si>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</si>
  <si>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</si>
  <si>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</si>
  <si>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</si>
  <si>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</si>
  <si>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</si>
  <si>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</si>
  <si>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</si>
  <si>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</si>
  <si>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</si>
  <si>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</si>
  <si>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</si>
  <si>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</si>
  <si>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</si>
  <si>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</si>
  <si>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</si>
  <si>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</si>
  <si>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</si>
  <si>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</si>
  <si>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</si>
  <si>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</si>
  <si>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</si>
  <si>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</si>
  <si>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</si>
  <si>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</si>
  <si>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</si>
  <si>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</si>
  <si>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</si>
  <si>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</si>
  <si>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</si>
  <si>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</si>
  <si>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</si>
  <si>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</si>
  <si>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</si>
  <si>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</si>
  <si>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</si>
  <si>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</si>
  <si>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</si>
  <si>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</si>
  <si>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</si>
  <si>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</si>
  <si>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</si>
  <si>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</si>
  <si>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</si>
  <si>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</si>
  <si>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</si>
  <si>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</si>
  <si>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</si>
  <si>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</si>
  <si>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</si>
  <si>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</si>
  <si>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</si>
  <si>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</si>
  <si>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</si>
  <si>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</si>
  <si>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</si>
  <si>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</si>
  <si>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</si>
  <si>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</si>
  <si>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</si>
  <si>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</si>
  <si>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</si>
  <si>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</si>
  <si>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</si>
  <si>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</si>
  <si>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</si>
  <si>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</si>
  <si>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</si>
  <si>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</si>
  <si>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</si>
  <si>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</si>
  <si>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</si>
  <si>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</si>
  <si>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</si>
  <si>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</si>
  <si>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</si>
  <si>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</si>
  <si>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</si>
  <si>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</si>
  <si>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</si>
  <si>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</si>
  <si>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</si>
  <si>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</si>
  <si>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</si>
  <si>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</si>
  <si>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</si>
  <si>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</si>
  <si>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</si>
  <si>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</si>
  <si>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</si>
  <si>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</si>
  <si>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</si>
  <si>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</si>
  <si>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</si>
  <si>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</si>
  <si>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</si>
  <si>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</si>
  <si>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</si>
  <si>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</si>
  <si>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</si>
  <si>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</si>
  <si>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</si>
  <si>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</si>
  <si>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</si>
  <si>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</si>
  <si>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</si>
  <si>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</si>
  <si>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</si>
  <si>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</si>
  <si>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</si>
  <si>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</si>
  <si>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</si>
  <si>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</si>
  <si>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</si>
  <si>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</si>
  <si>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</si>
  <si>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</si>
  <si>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</si>
  <si>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</si>
  <si>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</si>
  <si>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</si>
  <si>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</si>
  <si>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</si>
  <si>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</si>
  <si>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</si>
  <si>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</si>
  <si>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</si>
  <si>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</si>
  <si>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</si>
  <si>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</si>
  <si>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</si>
  <si>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</si>
  <si>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</si>
  <si>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</si>
  <si>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</si>
  <si>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</si>
  <si>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</si>
  <si>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</si>
  <si>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</si>
  <si>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</si>
  <si>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</si>
  <si>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</si>
  <si>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</si>
  <si>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</si>
  <si>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</si>
  <si>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</si>
  <si>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</si>
  <si>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</si>
  <si>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</si>
  <si>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</si>
  <si>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</si>
  <si>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</si>
  <si>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</si>
  <si>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</si>
  <si>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</si>
  <si>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</si>
  <si>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</si>
  <si>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</si>
  <si>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</si>
  <si>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</si>
  <si>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</si>
  <si>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</si>
  <si>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</si>
  <si>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</si>
  <si>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</si>
  <si>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</si>
  <si>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</si>
  <si>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</si>
  <si>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</si>
  <si>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</si>
  <si>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</si>
  <si>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</si>
  <si>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</si>
  <si>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</si>
  <si>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</si>
  <si>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</si>
  <si>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</si>
  <si>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</si>
  <si>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</si>
  <si>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</si>
  <si>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</si>
  <si>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</si>
  <si>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</si>
  <si>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</si>
  <si>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</si>
  <si>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</si>
  <si>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</si>
  <si>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</si>
  <si>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</si>
  <si>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</si>
  <si>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</si>
  <si>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</si>
  <si>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</si>
  <si>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</si>
  <si>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</si>
  <si>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</si>
  <si>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</si>
  <si>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</si>
  <si>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</si>
  <si>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</si>
  <si>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</si>
  <si>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</si>
  <si>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</si>
  <si>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</si>
  <si>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</si>
  <si>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</si>
  <si>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</si>
  <si>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</si>
  <si>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</si>
  <si>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</si>
  <si>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</si>
  <si>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</si>
  <si>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</si>
  <si>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</si>
  <si>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</si>
  <si>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</si>
  <si>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</si>
  <si>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</si>
  <si>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</si>
  <si>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</si>
  <si>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</si>
  <si>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</si>
  <si>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</si>
  <si>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</si>
  <si>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</si>
  <si>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</si>
  <si>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</si>
  <si>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</si>
  <si>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</si>
  <si>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</si>
  <si>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</si>
  <si>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</si>
  <si>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</si>
  <si>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</si>
  <si>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</si>
  <si>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</si>
  <si>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</si>
  <si>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</si>
  <si>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</si>
  <si>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</si>
  <si>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</si>
  <si>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</si>
  <si>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</si>
  <si>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</si>
  <si>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</si>
  <si>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</si>
  <si>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</si>
  <si>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</si>
  <si>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</si>
  <si>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</si>
  <si>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</si>
  <si>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</si>
  <si>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</si>
  <si>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</si>
  <si>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</si>
  <si>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</si>
  <si>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</si>
  <si>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</si>
  <si>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</si>
  <si>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</si>
  <si>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</si>
  <si>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</si>
  <si>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</si>
  <si>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</si>
  <si>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</si>
  <si>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</si>
  <si>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</si>
  <si>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</si>
  <si>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</si>
  <si>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</si>
  <si>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</si>
  <si>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</si>
  <si>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</si>
  <si>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</si>
  <si>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</si>
  <si>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</si>
  <si>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</si>
  <si>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</si>
  <si>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</si>
  <si>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</si>
  <si>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</si>
  <si>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</si>
  <si>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</si>
  <si>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</si>
  <si>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</si>
  <si>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</si>
  <si>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</si>
  <si>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</si>
  <si>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</si>
  <si>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</si>
  <si>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</si>
  <si>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</si>
  <si>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</si>
  <si>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</si>
  <si>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</si>
  <si>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</si>
  <si>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</si>
  <si>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</si>
  <si>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</si>
  <si>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</si>
  <si>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</si>
  <si>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</si>
  <si>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</si>
  <si>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</si>
  <si>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</si>
  <si>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</si>
  <si>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</si>
  <si>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</si>
  <si>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</si>
  <si>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</si>
  <si>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</si>
  <si>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</si>
  <si>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</si>
  <si>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</si>
  <si>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</si>
  <si>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</si>
  <si>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</si>
  <si>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</si>
  <si>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</si>
  <si>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</si>
  <si>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</si>
  <si>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</si>
  <si>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</si>
  <si>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</si>
  <si>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</si>
  <si>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</si>
  <si>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</si>
  <si>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</si>
  <si>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</si>
  <si>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</si>
  <si>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</si>
  <si>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</si>
  <si>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</si>
  <si>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</si>
  <si>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</si>
  <si>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</si>
  <si>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</si>
  <si>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</si>
  <si>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</si>
  <si>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</si>
  <si>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</si>
  <si>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</si>
  <si>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</si>
  <si>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</si>
  <si>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</si>
  <si>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</si>
  <si>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</si>
  <si>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</si>
  <si>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</si>
  <si>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</si>
  <si>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</si>
  <si>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</si>
  <si>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</si>
  <si>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</si>
  <si>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</si>
  <si>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</si>
  <si>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</si>
  <si>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</si>
  <si>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</si>
  <si>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</si>
  <si>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</si>
  <si>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</si>
  <si>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</si>
  <si>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</si>
  <si>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</si>
  <si>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</si>
  <si>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</si>
  <si>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</si>
  <si>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</si>
  <si>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</si>
  <si>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</si>
  <si>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</si>
  <si>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</si>
  <si>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</si>
  <si>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</si>
  <si>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</si>
  <si>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</si>
  <si>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</si>
  <si>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</si>
  <si>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</si>
  <si>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</si>
  <si>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</si>
  <si>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</si>
  <si>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</si>
  <si>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</si>
  <si>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</si>
  <si>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</si>
  <si>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</si>
  <si>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</si>
  <si>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</si>
  <si>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</si>
  <si>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</si>
  <si>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</si>
  <si>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</si>
  <si>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</si>
  <si>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</si>
  <si>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</si>
  <si>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</si>
  <si>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</si>
  <si>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</si>
  <si>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</si>
  <si>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</si>
  <si>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</si>
  <si>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</si>
  <si>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</si>
  <si>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</si>
  <si>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</si>
  <si>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</si>
  <si>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</si>
  <si>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</si>
  <si>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</si>
  <si>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</si>
  <si>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</si>
  <si>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</si>
  <si>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</si>
  <si>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</si>
  <si>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</si>
  <si>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</si>
  <si>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</si>
  <si>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</si>
  <si>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</si>
  <si>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</si>
  <si>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</si>
  <si>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</si>
  <si>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</si>
  <si>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</si>
  <si>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</si>
  <si>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</si>
  <si>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</si>
  <si>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</si>
  <si>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</si>
  <si>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</si>
  <si>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</si>
  <si>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</si>
  <si>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</si>
  <si>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</si>
  <si>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</si>
  <si>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</si>
  <si>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</si>
  <si>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</si>
  <si>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</si>
  <si>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</si>
  <si>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</si>
  <si>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</si>
  <si>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</si>
  <si>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</si>
  <si>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</si>
  <si>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</si>
  <si>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</si>
  <si>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</si>
  <si>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</si>
  <si>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</si>
  <si>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</si>
  <si>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</si>
  <si>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</si>
  <si>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</si>
  <si>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</si>
  <si>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</si>
  <si>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</si>
  <si>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</si>
  <si>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</si>
  <si>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</si>
  <si>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</si>
  <si>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</si>
  <si>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</si>
  <si>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</si>
  <si>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</si>
  <si>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</si>
  <si>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</si>
  <si>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</si>
  <si>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</si>
  <si>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</si>
  <si>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</si>
  <si>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</si>
  <si>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</si>
  <si>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</si>
  <si>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</si>
  <si>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</si>
  <si>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</si>
  <si>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</si>
  <si>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</si>
  <si>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</si>
  <si>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</si>
  <si>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</si>
  <si>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</si>
  <si>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</si>
  <si>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</si>
  <si>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</si>
  <si>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</si>
  <si>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</si>
  <si>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</si>
  <si>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</si>
  <si>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</si>
  <si>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</si>
  <si>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</si>
  <si>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</si>
  <si>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</si>
  <si>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</si>
  <si>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</si>
  <si>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</si>
  <si>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</si>
  <si>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</si>
  <si>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</si>
  <si>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</si>
  <si>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</si>
  <si>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</si>
  <si>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</si>
  <si>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</si>
  <si>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</si>
  <si>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</si>
  <si>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</si>
  <si>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</si>
  <si>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</si>
  <si>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</si>
  <si>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</si>
  <si>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</si>
  <si>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</si>
  <si>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</si>
  <si>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</si>
  <si>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</si>
  <si>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</si>
  <si>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</si>
  <si>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</si>
  <si>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</si>
  <si>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</si>
  <si>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</si>
  <si>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</si>
  <si>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</si>
  <si>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</si>
  <si>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</si>
  <si>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</si>
  <si>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</si>
  <si>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</si>
  <si>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</si>
  <si>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</si>
  <si>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</si>
  <si>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</si>
  <si>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</si>
  <si>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</si>
  <si>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</si>
  <si>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</si>
  <si>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</si>
  <si>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</si>
  <si>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</si>
  <si>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</si>
  <si>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</si>
  <si>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</si>
  <si>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</si>
  <si>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</si>
  <si>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</si>
  <si>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</si>
  <si>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</si>
  <si>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</si>
  <si>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</si>
  <si>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</si>
  <si>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</si>
  <si>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</si>
  <si>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</si>
  <si>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</si>
  <si>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</si>
  <si>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</si>
  <si>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</si>
  <si>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</si>
  <si>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</si>
  <si>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</si>
  <si>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</si>
  <si>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</si>
  <si>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</si>
  <si>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</si>
  <si>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</si>
  <si>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</si>
  <si>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</si>
  <si>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</si>
  <si>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</si>
  <si>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</si>
  <si>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</si>
  <si>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</si>
  <si>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</si>
  <si>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</si>
  <si>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</si>
  <si>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</si>
  <si>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</si>
  <si>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</si>
  <si>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</si>
  <si>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</si>
  <si>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</si>
  <si>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</si>
  <si>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</si>
  <si>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</si>
  <si>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</si>
  <si>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</si>
  <si>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</si>
  <si>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</si>
  <si>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</si>
  <si>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</si>
  <si>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</si>
  <si>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</si>
  <si>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</si>
  <si>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</si>
  <si>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</si>
  <si>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</si>
  <si>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</si>
  <si>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</si>
  <si>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</si>
  <si>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</si>
  <si>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</si>
  <si>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</si>
  <si>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</si>
  <si>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</si>
  <si>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</si>
  <si>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</si>
  <si>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</si>
  <si>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</si>
  <si>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</si>
  <si>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</si>
  <si>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</si>
  <si>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</si>
  <si>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</si>
  <si>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</si>
  <si>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</si>
  <si>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</si>
  <si>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</si>
  <si>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</si>
  <si>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</si>
  <si>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</si>
  <si>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</si>
  <si>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</si>
  <si>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</si>
  <si>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</si>
  <si>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</si>
  <si>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</si>
  <si>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</si>
  <si>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</si>
  <si>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</si>
  <si>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</si>
  <si>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</si>
  <si>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</si>
  <si>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</si>
  <si>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</si>
  <si>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</si>
  <si>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</si>
  <si>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</si>
  <si>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</si>
  <si>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</si>
  <si>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</si>
  <si>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</si>
  <si>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</si>
  <si>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</si>
  <si>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</si>
  <si>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</si>
  <si>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</si>
  <si>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</si>
  <si>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</si>
  <si>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</si>
  <si>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</si>
  <si>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</si>
  <si>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</si>
  <si>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</si>
  <si>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</si>
  <si>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</si>
  <si>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</si>
  <si>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</si>
  <si>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</si>
  <si>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</si>
  <si>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</si>
  <si>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</si>
  <si>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</si>
  <si>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</si>
  <si>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</si>
  <si>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</si>
  <si>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</si>
  <si>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</si>
  <si>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</si>
  <si>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</si>
  <si>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</si>
  <si>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</si>
  <si>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</si>
  <si>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</si>
  <si>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</si>
  <si>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</si>
  <si>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</si>
  <si>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</si>
  <si>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</si>
  <si>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</si>
  <si>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</si>
  <si>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</si>
  <si>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</si>
  <si>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</si>
  <si>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</si>
  <si>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</si>
  <si>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</si>
  <si>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</si>
  <si>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</si>
  <si>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</si>
  <si>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</si>
  <si>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</si>
  <si>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</si>
  <si>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</si>
  <si>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</si>
  <si>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</si>
  <si>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</si>
  <si>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</si>
  <si>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</si>
  <si>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</si>
  <si>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</si>
  <si>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</si>
  <si>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</si>
  <si>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</si>
  <si>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</si>
  <si>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</si>
  <si>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</si>
  <si>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</si>
  <si>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</si>
  <si>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</si>
  <si>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</si>
  <si>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</si>
  <si>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</si>
  <si>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</si>
  <si>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</si>
  <si>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</si>
  <si>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</si>
  <si>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</si>
  <si>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</si>
  <si>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</si>
  <si>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</si>
  <si>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</si>
  <si>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</si>
  <si>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</si>
  <si>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</si>
  <si>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</si>
  <si>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</si>
  <si>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</si>
  <si>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</si>
  <si>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</si>
  <si>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</si>
  <si>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</si>
  <si>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</si>
  <si>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</si>
  <si>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</si>
  <si>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</si>
  <si>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</si>
  <si>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</si>
  <si>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</si>
  <si>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</si>
  <si>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</si>
  <si>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</si>
  <si>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</si>
  <si>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</si>
  <si>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</si>
  <si>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</si>
  <si>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</si>
  <si>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</si>
  <si>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</si>
  <si>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</si>
  <si>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</si>
  <si>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</si>
  <si>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</si>
  <si>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</si>
  <si>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</si>
  <si>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</si>
  <si>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</si>
  <si>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</si>
  <si>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</si>
  <si>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</si>
  <si>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</si>
  <si>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</si>
  <si>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</si>
  <si>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</si>
  <si>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</si>
  <si>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</si>
  <si>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</si>
  <si>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</si>
  <si>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</si>
  <si>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</si>
  <si>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</si>
  <si>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</si>
  <si>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</si>
  <si>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</si>
  <si>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</si>
  <si>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</si>
  <si>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</si>
  <si>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</si>
  <si>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</si>
  <si>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</si>
  <si>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</si>
  <si>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</si>
  <si>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</si>
  <si>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</si>
  <si>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</si>
  <si>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</si>
  <si>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</si>
  <si>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</si>
  <si>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</si>
  <si>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</si>
  <si>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</si>
  <si>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</si>
  <si>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</si>
  <si>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</si>
  <si>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</si>
  <si>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</si>
  <si>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</si>
  <si>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</si>
  <si>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</si>
  <si>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</si>
  <si>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</si>
  <si>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</si>
  <si>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</si>
  <si>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</si>
  <si>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</si>
  <si>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</si>
  <si>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</si>
  <si>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</si>
  <si>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</si>
  <si>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</si>
  <si>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</si>
  <si>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</si>
  <si>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</si>
  <si>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</si>
  <si>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</si>
  <si>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</si>
  <si>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</si>
  <si>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</si>
  <si>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</si>
  <si>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</si>
  <si>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</si>
  <si>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</si>
  <si>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</si>
  <si>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</si>
  <si>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</si>
  <si>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</si>
  <si>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</si>
  <si>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</si>
  <si>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</si>
  <si>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</si>
  <si>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</si>
  <si>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</si>
  <si>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</si>
  <si>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</si>
  <si>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</si>
  <si>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</si>
  <si>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</si>
  <si>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</si>
  <si>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</si>
  <si>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</si>
  <si>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</si>
  <si>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</si>
  <si>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</si>
  <si>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</si>
  <si>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</si>
  <si>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</si>
  <si>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</si>
  <si>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</si>
  <si>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</si>
  <si>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</si>
  <si>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</si>
  <si>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</si>
  <si>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</si>
  <si>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</si>
  <si>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</si>
  <si>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</si>
  <si>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</si>
  <si>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</si>
  <si>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</si>
  <si>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</si>
  <si>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</si>
  <si>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</si>
  <si>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</si>
  <si>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</si>
  <si>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</si>
  <si>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</si>
  <si>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</si>
  <si>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</si>
  <si>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</si>
  <si>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</si>
  <si>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</si>
  <si>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</si>
  <si>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</si>
  <si>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</si>
  <si>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</si>
  <si>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</si>
  <si>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</si>
  <si>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</si>
  <si>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</si>
  <si>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</si>
  <si>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</si>
  <si>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</si>
  <si>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</si>
  <si>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</si>
  <si>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</si>
  <si>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</si>
  <si>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</si>
  <si>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</si>
  <si>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</si>
  <si>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</si>
  <si>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</si>
  <si>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</si>
  <si>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</si>
  <si>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</si>
  <si>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</si>
  <si>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</si>
  <si>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</si>
  <si>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</si>
  <si>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</si>
  <si>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</si>
  <si>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</si>
  <si>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</si>
  <si>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</si>
  <si>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</si>
  <si>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</si>
  <si>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</si>
  <si>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</si>
  <si>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</si>
  <si>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</si>
  <si>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</si>
  <si>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</si>
  <si>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</si>
  <si>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</si>
  <si>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</si>
  <si>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</si>
  <si>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</si>
  <si>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</si>
  <si>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</si>
  <si>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</si>
  <si>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</si>
  <si>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</si>
  <si>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</si>
  <si>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</si>
  <si>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</si>
  <si>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</si>
  <si>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</si>
  <si>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</si>
  <si>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</si>
  <si>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</si>
  <si>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</si>
  <si>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</si>
  <si>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</si>
  <si>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</si>
  <si>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</si>
  <si>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</si>
  <si>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</si>
  <si>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</si>
  <si>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</si>
  <si>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</si>
  <si>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</si>
  <si>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</si>
  <si>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</si>
  <si>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</si>
  <si>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</si>
  <si>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</si>
  <si>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</si>
  <si>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</si>
  <si>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</si>
  <si>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</si>
  <si>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</si>
  <si>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</si>
  <si>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</si>
  <si>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</si>
  <si>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</si>
  <si>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</si>
  <si>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</si>
  <si>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</si>
  <si>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</si>
  <si>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</si>
  <si>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</si>
  <si>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</si>
  <si>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</si>
  <si>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</si>
  <si>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</si>
  <si>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</si>
  <si>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</si>
  <si>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</si>
  <si>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</si>
  <si>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</si>
  <si>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</si>
  <si>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</si>
  <si>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</si>
  <si>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</si>
  <si>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</si>
  <si>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</si>
  <si>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</si>
  <si>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</si>
  <si>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</si>
  <si>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</si>
  <si>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</si>
  <si>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</si>
  <si>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</si>
  <si>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</si>
  <si>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</si>
  <si>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</si>
  <si>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</si>
  <si>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</si>
  <si>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</si>
  <si>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</si>
  <si>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</si>
  <si>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</si>
  <si>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</si>
  <si>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</si>
  <si>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</si>
  <si>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</si>
  <si>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</si>
  <si>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</si>
  <si>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</si>
  <si>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</si>
  <si>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</si>
  <si>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</si>
  <si>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</si>
  <si>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</si>
  <si>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</si>
  <si>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</si>
  <si>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</si>
  <si>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</si>
  <si>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</si>
  <si>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</si>
  <si>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</si>
  <si>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</si>
  <si>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</si>
  <si>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</si>
  <si>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</si>
  <si>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</si>
  <si>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</si>
  <si>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</si>
  <si>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</si>
  <si>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</si>
  <si>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</si>
  <si>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</si>
  <si>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</si>
  <si>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</si>
  <si>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</si>
  <si>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</si>
  <si>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</si>
  <si>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</si>
  <si>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</si>
  <si>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</si>
  <si>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</si>
  <si>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</si>
  <si>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</si>
  <si>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</si>
  <si>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</si>
  <si>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</si>
  <si>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</si>
  <si>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</si>
  <si>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</si>
  <si>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</si>
  <si>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</si>
  <si>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</si>
  <si>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</si>
  <si>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</si>
  <si>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</si>
  <si>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</si>
  <si>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</si>
  <si>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</si>
  <si>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</si>
  <si>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</si>
  <si>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</si>
  <si>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</si>
  <si>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</si>
  <si>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</si>
  <si>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</si>
  <si>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</si>
  <si>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</si>
  <si>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</si>
  <si>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</si>
  <si>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</si>
  <si>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</si>
  <si>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</si>
  <si>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</si>
  <si>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</si>
  <si>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</si>
  <si>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</si>
  <si>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</si>
  <si>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</si>
  <si>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</si>
  <si>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</si>
  <si>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</si>
  <si>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</si>
  <si>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</si>
  <si>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</si>
  <si>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</si>
  <si>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</si>
  <si>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</si>
  <si>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</si>
  <si>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</si>
  <si>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</si>
  <si>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</si>
  <si>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</si>
  <si>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</si>
  <si>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</si>
  <si>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</si>
  <si>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</si>
  <si>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</si>
  <si>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</si>
  <si>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</si>
  <si>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</si>
  <si>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</si>
  <si>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</si>
  <si>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</si>
  <si>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</si>
  <si>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</si>
  <si>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</si>
  <si>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</si>
  <si>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</si>
  <si>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</si>
  <si>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</si>
  <si>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</si>
  <si>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</si>
  <si>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</si>
  <si>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</si>
  <si>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</si>
  <si>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</si>
  <si>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</si>
  <si>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</si>
  <si>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</si>
  <si>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</si>
  <si>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</si>
  <si>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</si>
  <si>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</si>
  <si>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</si>
  <si>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</si>
  <si>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</si>
  <si>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</si>
  <si>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</si>
  <si>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</si>
  <si>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</si>
  <si>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</si>
  <si>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</si>
  <si>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</si>
  <si>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</si>
  <si>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</si>
  <si>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</si>
  <si>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</si>
  <si>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</si>
  <si>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</si>
  <si>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</si>
  <si>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</si>
  <si>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</si>
  <si>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</si>
  <si>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</si>
  <si>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</si>
  <si>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</si>
  <si>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</si>
  <si>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</si>
  <si>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</si>
  <si>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</si>
  <si>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</si>
  <si>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</si>
  <si>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</si>
  <si>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</si>
  <si>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</si>
  <si>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</si>
  <si>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</si>
  <si>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</si>
  <si>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</si>
  <si>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</si>
  <si>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</si>
  <si>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</si>
  <si>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</si>
  <si>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</si>
  <si>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</si>
  <si>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</si>
  <si>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</si>
  <si>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</si>
  <si>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</si>
  <si>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</si>
  <si>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</si>
  <si>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</si>
  <si>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</si>
  <si>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</si>
  <si>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</si>
  <si>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</si>
  <si>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</si>
  <si>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</si>
  <si>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</si>
  <si>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</si>
  <si>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</si>
  <si>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</si>
  <si>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</si>
  <si>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</si>
  <si>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</si>
  <si>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</si>
  <si>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</si>
  <si>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</si>
  <si>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</si>
  <si>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</si>
  <si>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</si>
  <si>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</si>
  <si>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</si>
  <si>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</si>
  <si>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</si>
  <si>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</si>
  <si>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</si>
  <si>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</si>
  <si>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</si>
  <si>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</si>
  <si>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</si>
  <si>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</si>
  <si>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</si>
  <si>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</si>
  <si>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</si>
  <si>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</si>
  <si>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</si>
  <si>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</si>
  <si>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</si>
  <si>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</si>
  <si>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</si>
  <si>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</si>
  <si>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</si>
  <si>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</si>
  <si>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</si>
  <si>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</si>
  <si>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</si>
  <si>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</si>
  <si>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</si>
  <si>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</si>
  <si>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</si>
  <si>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</si>
  <si>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</si>
  <si>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</si>
  <si>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</si>
  <si>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</si>
  <si>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</si>
  <si>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</si>
  <si>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</si>
  <si>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</si>
  <si>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</si>
  <si>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</si>
  <si>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</si>
  <si>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</si>
  <si>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</si>
  <si>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</si>
  <si>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</si>
  <si>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</si>
  <si>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</si>
  <si>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</si>
  <si>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</si>
  <si>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</si>
  <si>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</si>
  <si>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</si>
  <si>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</si>
  <si>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</si>
  <si>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</si>
  <si>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</si>
  <si>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</si>
  <si>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</si>
  <si>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</si>
  <si>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</si>
  <si>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</si>
  <si>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</si>
  <si>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</si>
  <si>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</si>
  <si>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</si>
  <si>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</si>
  <si>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</si>
  <si>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</si>
  <si>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</si>
  <si>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</si>
  <si>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</si>
  <si>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</si>
  <si>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</si>
  <si>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</si>
  <si>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</si>
  <si>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</si>
  <si>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</si>
  <si>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</si>
  <si>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</si>
  <si>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</si>
  <si>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</si>
  <si>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</si>
  <si>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</si>
  <si>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</si>
  <si>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</si>
  <si>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</si>
  <si>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</si>
  <si>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</si>
  <si>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</si>
  <si>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</si>
  <si>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</si>
  <si>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</si>
  <si>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</si>
  <si>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</si>
  <si>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</si>
  <si>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</si>
  <si>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</si>
  <si>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</si>
  <si>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</si>
  <si>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</si>
  <si>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</si>
  <si>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</si>
  <si>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</si>
  <si>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</si>
  <si>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</si>
  <si>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</si>
  <si>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</si>
  <si>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</si>
  <si>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</si>
  <si>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</si>
  <si>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</si>
  <si>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</si>
  <si>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</si>
  <si>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</si>
  <si>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</si>
  <si>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</si>
  <si>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</si>
  <si>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</si>
  <si>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</si>
  <si>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</si>
  <si>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</si>
  <si>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</si>
  <si>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</si>
  <si>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</si>
  <si>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</si>
  <si>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</si>
  <si>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</si>
  <si>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</si>
  <si>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</si>
  <si>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</si>
  <si>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</si>
  <si>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</si>
  <si>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</si>
  <si>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</si>
  <si>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</si>
  <si>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</si>
  <si>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</si>
  <si>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</si>
  <si>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</si>
  <si>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</si>
  <si>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</si>
  <si>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</si>
  <si>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</si>
  <si>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</si>
  <si>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</si>
  <si>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</si>
  <si>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</si>
  <si>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</si>
  <si>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</si>
  <si>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</si>
  <si>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</si>
  <si>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</si>
  <si>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</si>
  <si>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</si>
  <si>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</si>
  <si>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</si>
  <si>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</si>
  <si>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</si>
  <si>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</si>
  <si>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</si>
  <si>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</si>
  <si>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</si>
  <si>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</si>
  <si>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</si>
  <si>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</si>
  <si>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</si>
  <si>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</si>
  <si>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</si>
  <si>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</si>
  <si>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</si>
  <si>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</si>
  <si>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</si>
  <si>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</si>
  <si>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</si>
  <si>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</si>
  <si>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</si>
  <si>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</si>
  <si>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</si>
  <si>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</si>
  <si>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</si>
  <si>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</si>
  <si>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</si>
  <si>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</si>
  <si>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</si>
  <si>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</si>
  <si>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</si>
  <si>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</si>
  <si>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</si>
  <si>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</si>
  <si>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</si>
  <si>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</si>
  <si>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</si>
  <si>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</si>
  <si>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</si>
  <si>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</si>
  <si>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</si>
  <si>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</si>
  <si>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</si>
  <si>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</si>
  <si>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</si>
  <si>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</si>
  <si>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</si>
  <si>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</si>
  <si>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</si>
  <si>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</si>
  <si>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</si>
  <si>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</si>
  <si>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</si>
  <si>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</si>
  <si>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</si>
  <si>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</si>
  <si>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</si>
  <si>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</si>
  <si>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</si>
  <si>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</si>
  <si>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</si>
  <si>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</si>
  <si>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</si>
  <si>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</si>
  <si>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</si>
  <si>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</si>
  <si>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</si>
  <si>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</si>
  <si>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</si>
  <si>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</si>
  <si>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</si>
  <si>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</si>
  <si>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</si>
  <si>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</si>
  <si>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</si>
  <si>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</si>
  <si>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</si>
  <si>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</si>
  <si>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</si>
  <si>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</si>
  <si>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</si>
  <si>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</si>
  <si>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</si>
  <si>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</si>
  <si>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</si>
  <si>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</si>
  <si>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</si>
  <si>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</si>
  <si>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</si>
  <si>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</si>
  <si>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</si>
  <si>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</si>
  <si>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</si>
  <si>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</si>
  <si>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</si>
  <si>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</si>
  <si>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</si>
  <si>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</si>
  <si>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</si>
  <si>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</si>
  <si>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</si>
  <si>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</si>
  <si>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</si>
  <si>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</si>
  <si>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</si>
  <si>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</si>
  <si>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</si>
  <si>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</si>
  <si>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</si>
  <si>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</si>
  <si>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</si>
  <si>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</si>
  <si>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</si>
  <si>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</si>
  <si>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</si>
  <si>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</si>
  <si>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</si>
  <si>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</si>
  <si>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</si>
  <si>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</si>
  <si>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</si>
  <si>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</si>
  <si>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</si>
  <si>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</si>
  <si>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</si>
  <si>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</si>
  <si>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</si>
  <si>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</si>
  <si>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</si>
  <si>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</si>
  <si>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</si>
  <si>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</si>
  <si>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</si>
  <si>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</si>
  <si>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</si>
  <si>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</si>
  <si>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</si>
  <si>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</si>
  <si>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</si>
  <si>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</si>
  <si>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</si>
  <si>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</si>
  <si>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</si>
  <si>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</si>
  <si>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</si>
  <si>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</si>
  <si>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</si>
  <si>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</si>
  <si>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</si>
  <si>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</si>
  <si>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</si>
  <si>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</si>
  <si>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</si>
  <si>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</si>
  <si>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</si>
  <si>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</si>
  <si>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</si>
  <si>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</si>
  <si>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</si>
  <si>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</si>
  <si>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</si>
  <si>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</si>
  <si>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</si>
  <si>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</si>
  <si>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</si>
  <si>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</si>
  <si>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</si>
  <si>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</si>
  <si>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</si>
  <si>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</si>
  <si>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</si>
  <si>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</si>
  <si>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</si>
  <si>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</si>
  <si>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</si>
  <si>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</si>
  <si>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</si>
  <si>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</si>
  <si>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</si>
  <si>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</si>
  <si>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</si>
  <si>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</si>
  <si>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</si>
  <si>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</si>
  <si>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</si>
  <si>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</si>
  <si>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</si>
  <si>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</si>
  <si>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</si>
  <si>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</si>
  <si>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</si>
  <si>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</si>
  <si>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</si>
  <si>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</si>
  <si>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</si>
  <si>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</si>
  <si>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</si>
  <si>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</si>
  <si>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</si>
  <si>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</si>
  <si>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</si>
  <si>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</si>
  <si>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</si>
  <si>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</si>
  <si>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</si>
  <si>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</si>
  <si>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</si>
  <si>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</si>
  <si>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</si>
  <si>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</si>
  <si>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</si>
  <si>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</si>
  <si>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</si>
  <si>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</si>
  <si>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</si>
  <si>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</si>
  <si>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</si>
  <si>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</si>
  <si>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</si>
  <si>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</si>
  <si>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</si>
  <si>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</si>
  <si>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</si>
  <si>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</si>
  <si>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</si>
  <si>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</si>
  <si>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</si>
  <si>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</si>
  <si>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</si>
  <si>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</si>
  <si>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</si>
  <si>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</si>
  <si>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</si>
  <si>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</si>
  <si>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</si>
  <si>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</si>
  <si>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</si>
  <si>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</si>
  <si>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</si>
  <si>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</si>
  <si>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</si>
  <si>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</si>
  <si>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</si>
  <si>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</si>
  <si>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</si>
  <si>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</si>
  <si>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</si>
  <si>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</si>
  <si>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</si>
  <si>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</si>
  <si>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</si>
  <si>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</si>
  <si>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</si>
  <si>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</si>
  <si>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</si>
  <si>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</si>
  <si>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</si>
  <si>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</si>
  <si>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</si>
  <si>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</si>
  <si>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</si>
  <si>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</si>
  <si>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</si>
  <si>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</si>
  <si>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</si>
  <si>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</si>
  <si>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</si>
  <si>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</si>
  <si>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</si>
  <si>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</si>
  <si>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</si>
  <si>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</si>
  <si>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</si>
  <si>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</si>
  <si>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</si>
  <si>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</si>
  <si>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</si>
  <si>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</si>
  <si>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</si>
  <si>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</si>
  <si>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</si>
  <si>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</si>
  <si>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</si>
  <si>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</si>
  <si>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</si>
  <si>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</si>
  <si>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</si>
  <si>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</si>
  <si>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</si>
  <si>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</si>
  <si>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</si>
  <si>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</si>
  <si>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</si>
  <si>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</si>
  <si>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</si>
  <si>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</si>
  <si>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</si>
  <si>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</si>
  <si>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</si>
  <si>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</si>
  <si>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</si>
  <si>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</si>
  <si>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</si>
  <si>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</si>
  <si>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</si>
  <si>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</si>
  <si>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</si>
  <si>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</si>
  <si>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</si>
  <si>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</si>
  <si>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</si>
  <si>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</si>
  <si>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</si>
  <si>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</si>
  <si>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</si>
  <si>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</si>
  <si>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</si>
  <si>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</si>
  <si>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</si>
  <si>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</si>
  <si>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</si>
  <si>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</si>
  <si>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</si>
  <si>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</si>
  <si>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</si>
  <si>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</si>
  <si>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</si>
  <si>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</si>
  <si>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</si>
  <si>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</si>
  <si>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</si>
  <si>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</si>
  <si>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</si>
  <si>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</si>
  <si>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</si>
  <si>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</si>
  <si>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</si>
  <si>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</si>
  <si>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</si>
  <si>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</si>
  <si>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</si>
  <si>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</si>
  <si>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</si>
  <si>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</si>
  <si>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</si>
  <si>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</si>
  <si>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</si>
  <si>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</si>
  <si>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</si>
  <si>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</si>
  <si>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</si>
  <si>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</si>
  <si>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</si>
  <si>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</si>
  <si>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</si>
  <si>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</si>
  <si>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</si>
  <si>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</si>
  <si>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</si>
  <si>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</si>
  <si>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</si>
  <si>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</si>
  <si>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</si>
  <si>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</si>
  <si>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</si>
  <si>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</si>
  <si>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</si>
  <si>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</si>
  <si>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</si>
  <si>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</si>
  <si>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</si>
  <si>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</si>
  <si>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</si>
  <si>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</si>
  <si>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</si>
  <si>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</si>
  <si>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</si>
  <si>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</si>
  <si>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</si>
  <si>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</si>
  <si>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</si>
  <si>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</si>
  <si>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</si>
  <si>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</si>
  <si>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</si>
  <si>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</si>
  <si>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</si>
  <si>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</si>
  <si>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</si>
  <si>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</si>
  <si>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</si>
  <si>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</si>
  <si>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</si>
  <si>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</si>
  <si>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</si>
  <si>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</si>
  <si>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</si>
  <si>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</si>
  <si>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</si>
  <si>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</si>
  <si>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</si>
  <si>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</si>
  <si>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</si>
  <si>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</si>
  <si>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</si>
  <si>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</si>
  <si>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</si>
  <si>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</si>
  <si>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</si>
  <si>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</si>
  <si>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</si>
  <si>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</si>
  <si>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</si>
  <si>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</si>
  <si>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</si>
  <si>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</si>
  <si>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</si>
  <si>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</si>
  <si>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</si>
  <si>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</si>
  <si>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</si>
  <si>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</si>
  <si>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</si>
  <si>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</si>
  <si>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</si>
  <si>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</si>
  <si>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</si>
  <si>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</si>
  <si>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</si>
  <si>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</si>
  <si>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</si>
  <si>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</si>
  <si>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</si>
  <si>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</si>
  <si>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</si>
  <si>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</si>
  <si>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</si>
  <si>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</si>
  <si>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</si>
  <si>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</si>
  <si>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</si>
  <si>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</si>
  <si>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</si>
  <si>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</si>
  <si>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</si>
  <si>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</si>
  <si>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</si>
  <si>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</si>
  <si>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</si>
  <si>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</si>
  <si>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</si>
  <si>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</si>
  <si>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</si>
  <si>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</si>
  <si>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</si>
  <si>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</si>
  <si>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</si>
  <si>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</si>
  <si>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</si>
  <si>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</si>
  <si>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</si>
  <si>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</si>
  <si>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</si>
  <si>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</si>
  <si>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</si>
  <si>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</si>
  <si>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</si>
  <si>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</si>
  <si>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</si>
  <si>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</si>
  <si>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</si>
  <si>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</si>
  <si>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</si>
  <si>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</si>
  <si>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</si>
  <si>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</si>
  <si>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</si>
  <si>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</si>
  <si>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</si>
  <si>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</si>
  <si>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</si>
  <si>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</si>
  <si>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</si>
  <si>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</si>
  <si>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</si>
  <si>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</si>
  <si>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</si>
  <si>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</si>
  <si>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</si>
  <si>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</si>
  <si>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</si>
  <si>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</si>
  <si>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</si>
  <si>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</si>
  <si>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</si>
  <si>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</si>
  <si>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</si>
  <si>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</si>
  <si>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</si>
  <si>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</si>
  <si>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</si>
  <si>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</si>
  <si>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</si>
  <si>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</si>
  <si>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</si>
  <si>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</si>
  <si>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</si>
  <si>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</si>
  <si>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</si>
  <si>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</si>
  <si>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</si>
  <si>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</si>
  <si>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</si>
  <si>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</si>
  <si>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</si>
  <si>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</si>
  <si>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</si>
  <si>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</si>
  <si>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</si>
  <si>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</si>
  <si>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</si>
  <si>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</si>
  <si>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</si>
  <si>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</si>
  <si>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</si>
  <si>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</si>
  <si>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</si>
  <si>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</si>
  <si>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</si>
  <si>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</si>
  <si>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</si>
  <si>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</si>
  <si>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</si>
  <si>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</si>
  <si>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</si>
  <si>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</si>
  <si>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</si>
  <si>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</si>
  <si>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</si>
  <si>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</si>
  <si>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</si>
  <si>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</si>
  <si>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</si>
  <si>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</si>
  <si>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</si>
  <si>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</si>
  <si>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</si>
  <si>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</si>
  <si>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</si>
  <si>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</si>
  <si>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</si>
  <si>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</si>
  <si>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</si>
  <si>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</si>
  <si>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</si>
  <si>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</si>
  <si>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</si>
  <si>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</si>
  <si>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</si>
  <si>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</si>
  <si>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</si>
  <si>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</si>
  <si>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</si>
  <si>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</si>
  <si>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</si>
  <si>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</si>
  <si>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</si>
  <si>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</si>
  <si>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</si>
  <si>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</si>
  <si>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</si>
  <si>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</si>
  <si>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</si>
  <si>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</si>
  <si>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</si>
  <si>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</si>
  <si>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</si>
  <si>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</si>
  <si>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</si>
  <si>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</si>
  <si>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</si>
  <si>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</si>
  <si>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</si>
  <si>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</si>
  <si>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</si>
  <si>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</si>
  <si>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</si>
  <si>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</si>
  <si>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</si>
  <si>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</si>
  <si>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</si>
  <si>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</si>
  <si>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</si>
  <si>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</si>
  <si>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</si>
  <si>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</si>
  <si>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</si>
  <si>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</si>
  <si>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</si>
  <si>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</si>
  <si>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</si>
  <si>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</si>
  <si>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</si>
  <si>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</si>
  <si>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</si>
  <si>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</si>
  <si>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</si>
  <si>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</si>
  <si>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</si>
  <si>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</si>
  <si>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</si>
  <si>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</si>
  <si>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</si>
  <si>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</si>
  <si>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</si>
  <si>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</si>
  <si>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</si>
  <si>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</si>
  <si>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</si>
  <si>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</si>
  <si>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</si>
  <si>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</si>
  <si>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</si>
  <si>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</si>
  <si>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</si>
  <si>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</si>
  <si>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</si>
  <si>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</si>
  <si>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</si>
  <si>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</si>
  <si>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</si>
  <si>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</si>
  <si>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</si>
  <si>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</si>
  <si>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</si>
  <si>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</si>
  <si>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</si>
  <si>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</si>
  <si>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</si>
  <si>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</si>
  <si>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</si>
  <si>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</si>
  <si>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</si>
  <si>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</si>
  <si>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</si>
  <si>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</si>
  <si>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</si>
  <si>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</si>
  <si>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</si>
  <si>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</si>
  <si>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</si>
  <si>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</si>
  <si>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</si>
  <si>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</si>
  <si>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</si>
  <si>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</si>
  <si>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</si>
  <si>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</si>
  <si>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</si>
  <si>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</si>
  <si>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</si>
  <si>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</si>
  <si>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</si>
  <si>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</si>
  <si>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</si>
  <si>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</si>
  <si>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</si>
  <si>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</si>
  <si>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</si>
  <si>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</si>
  <si>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</si>
  <si>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</si>
  <si>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</si>
  <si>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</si>
  <si>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</si>
  <si>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</si>
  <si>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</si>
  <si>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</si>
  <si>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</si>
  <si>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</si>
  <si>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</si>
  <si>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</si>
  <si>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</si>
  <si>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</si>
  <si>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</si>
  <si>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</si>
  <si>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</si>
  <si>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</si>
  <si>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</si>
  <si>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</si>
  <si>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</si>
  <si>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</si>
  <si>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</si>
  <si>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</si>
  <si>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</si>
  <si>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</si>
  <si>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</si>
  <si>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</si>
  <si>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</si>
  <si>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</si>
  <si>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</si>
  <si>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</si>
  <si>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</si>
  <si>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</si>
  <si>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</si>
  <si>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</si>
  <si>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</si>
  <si>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</si>
  <si>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</si>
  <si>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</si>
  <si>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</si>
  <si>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</si>
  <si>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</si>
  <si>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</si>
  <si>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</si>
  <si>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</si>
  <si>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</si>
  <si>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</si>
  <si>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</si>
  <si>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</si>
  <si>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</si>
  <si>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</si>
  <si>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</si>
  <si>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</si>
  <si>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</si>
  <si>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</si>
  <si>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</si>
  <si>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</si>
  <si>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</si>
  <si>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</si>
  <si>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</si>
  <si>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</si>
  <si>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</si>
  <si>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</si>
  <si>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</si>
  <si>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</si>
  <si>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</si>
  <si>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</si>
  <si>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</si>
  <si>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</si>
  <si>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</si>
  <si>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</si>
  <si>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</si>
  <si>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</si>
  <si>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</si>
  <si>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</si>
  <si>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</si>
  <si>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</si>
  <si>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</si>
  <si>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</si>
  <si>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</si>
  <si>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</si>
  <si>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</si>
  <si>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</si>
  <si>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</si>
  <si>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</si>
  <si>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</si>
  <si>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</si>
  <si>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</si>
  <si>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</si>
  <si>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</si>
  <si>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</si>
  <si>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</si>
  <si>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</si>
  <si>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</si>
  <si>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</si>
  <si>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</si>
  <si>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</si>
  <si>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</si>
  <si>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</si>
  <si>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</si>
  <si>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</si>
  <si>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</si>
  <si>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</si>
  <si>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</si>
  <si>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</si>
  <si>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</si>
  <si>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</si>
  <si>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</si>
  <si>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</si>
  <si>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</si>
  <si>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</si>
  <si>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</si>
  <si>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</si>
  <si>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</si>
  <si>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</si>
  <si>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</si>
  <si>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</si>
  <si>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</si>
  <si>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</si>
  <si>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</si>
  <si>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</si>
  <si>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</si>
  <si>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</si>
  <si>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</si>
  <si>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</si>
  <si>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</si>
  <si>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</si>
  <si>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</si>
  <si>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</si>
  <si>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</si>
  <si>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</si>
  <si>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</si>
  <si>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</si>
  <si>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</si>
  <si>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</si>
  <si>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</si>
  <si>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</si>
  <si>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</si>
  <si>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</si>
  <si>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</si>
  <si>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</si>
  <si>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</si>
  <si>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</si>
  <si>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</si>
  <si>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</si>
  <si>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</si>
  <si>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</si>
  <si>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</si>
  <si>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</si>
  <si>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</si>
  <si>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</si>
  <si>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</si>
  <si>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</si>
  <si>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</si>
  <si>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</si>
  <si>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</si>
  <si>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</si>
  <si>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</si>
  <si>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</si>
  <si>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</si>
  <si>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</si>
  <si>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</si>
  <si>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</si>
  <si>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</si>
  <si>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</si>
  <si>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</si>
  <si>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</si>
  <si>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</si>
  <si>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</si>
  <si>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</si>
  <si>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</si>
  <si>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</si>
  <si>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</si>
  <si>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</si>
  <si>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</si>
  <si>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</si>
  <si>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</si>
  <si>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</si>
  <si>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</si>
  <si>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</si>
  <si>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</si>
  <si>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</si>
  <si>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</si>
  <si>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</si>
  <si>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</si>
  <si>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</si>
  <si>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</si>
  <si>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</si>
  <si>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</si>
  <si>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</si>
  <si>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</si>
  <si>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</si>
  <si>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</si>
  <si>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</si>
  <si>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</si>
  <si>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</si>
  <si>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</si>
  <si>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</si>
  <si>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</si>
  <si>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</si>
  <si>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</si>
  <si>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</si>
  <si>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</si>
  <si>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</si>
  <si>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</si>
  <si>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</si>
  <si>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</si>
  <si>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</si>
  <si>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</si>
  <si>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</si>
  <si>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</si>
  <si>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</si>
  <si>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</si>
  <si>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</si>
  <si>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</si>
  <si>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</si>
  <si>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</si>
  <si>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</si>
  <si>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</si>
  <si>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</si>
  <si>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</si>
  <si>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</si>
  <si>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</si>
  <si>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</si>
  <si>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</si>
  <si>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</si>
  <si>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</si>
  <si>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</si>
  <si>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</si>
  <si>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</si>
  <si>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</si>
  <si>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</si>
  <si>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</si>
  <si>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</si>
  <si>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</si>
  <si>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</si>
  <si>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</si>
  <si>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</si>
  <si>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</si>
  <si>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</si>
  <si>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</si>
  <si>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</si>
  <si>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</si>
  <si>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</si>
  <si>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</si>
  <si>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</si>
  <si>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</si>
  <si>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</si>
  <si>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</si>
  <si>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</si>
  <si>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</si>
  <si>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</si>
  <si>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</si>
  <si>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</si>
  <si>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</si>
  <si>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</si>
  <si>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</si>
  <si>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</si>
  <si>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</si>
  <si>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</si>
  <si>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</si>
  <si>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</si>
  <si>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</si>
  <si>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</si>
  <si>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</si>
  <si>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</si>
  <si>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</si>
  <si>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</si>
  <si>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</si>
  <si>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</si>
  <si>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</si>
  <si>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</si>
  <si>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</si>
  <si>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</si>
  <si>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</si>
  <si>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</si>
  <si>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</si>
  <si>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</si>
  <si>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</si>
  <si>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</si>
  <si>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</si>
  <si>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</si>
  <si>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</si>
  <si>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</si>
  <si>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</si>
  <si>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</si>
  <si>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</si>
  <si>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</si>
  <si>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</si>
  <si>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</si>
  <si>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</si>
  <si>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</si>
  <si>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</si>
  <si>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</si>
  <si>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</si>
  <si>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</si>
  <si>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</si>
  <si>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</si>
  <si>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</si>
  <si>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</si>
  <si>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</si>
  <si>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</si>
  <si>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</si>
  <si>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</si>
  <si>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</si>
  <si>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</si>
  <si>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</si>
  <si>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</si>
  <si>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</si>
  <si>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</si>
  <si>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</si>
  <si>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</si>
  <si>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</si>
  <si>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</si>
  <si>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</si>
  <si>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</si>
  <si>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</si>
  <si>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</si>
  <si>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</si>
  <si>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</si>
  <si>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</si>
  <si>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</si>
  <si>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</si>
  <si>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</si>
  <si>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</si>
  <si>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</si>
  <si>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</si>
  <si>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</si>
  <si>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</si>
  <si>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</si>
  <si>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</si>
  <si>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</si>
  <si>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</si>
  <si>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</si>
  <si>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</si>
  <si>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</si>
  <si>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</si>
  <si>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</si>
  <si>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</si>
  <si>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</si>
  <si>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</si>
  <si>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</si>
  <si>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</si>
  <si>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</si>
  <si>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</si>
  <si>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</si>
  <si>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</si>
  <si>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</si>
  <si>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</si>
  <si>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</si>
  <si>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</si>
  <si>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</si>
  <si>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</si>
  <si>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</si>
  <si>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</si>
  <si>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</si>
  <si>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</si>
  <si>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</si>
  <si>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</si>
  <si>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</si>
  <si>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</si>
  <si>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</si>
  <si>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</si>
  <si>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</si>
  <si>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</si>
  <si>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</si>
  <si>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</si>
  <si>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</si>
  <si>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</si>
  <si>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</si>
  <si>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</si>
  <si>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</si>
  <si>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</si>
  <si>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</si>
  <si>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</si>
  <si>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</si>
  <si>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</si>
  <si>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</si>
  <si>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</si>
  <si>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</si>
  <si>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</si>
  <si>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</si>
  <si>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</si>
  <si>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</si>
  <si>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</si>
  <si>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</si>
  <si>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</si>
  <si>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</si>
  <si>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</si>
  <si>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</si>
  <si>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</si>
  <si>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</si>
  <si>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</si>
  <si>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</si>
  <si>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</si>
  <si>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</si>
  <si>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</si>
  <si>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</si>
  <si>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</si>
  <si>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</si>
  <si>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</si>
  <si>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</si>
  <si>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</si>
  <si>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</si>
  <si>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</si>
  <si>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</si>
  <si>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</si>
  <si>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</si>
  <si>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</si>
  <si>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</si>
  <si>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</si>
  <si>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</si>
  <si>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</si>
  <si>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</si>
  <si>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</si>
  <si>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</si>
  <si>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</si>
  <si>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</si>
  <si>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</si>
  <si>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</si>
  <si>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</si>
  <si>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</si>
  <si>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</si>
  <si>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</si>
  <si>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</si>
  <si>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</si>
  <si>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</si>
  <si>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</si>
  <si>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</si>
  <si>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</si>
  <si>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</si>
  <si>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</si>
  <si>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</si>
  <si>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</si>
  <si>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</si>
  <si>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</si>
  <si>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</si>
  <si>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</si>
  <si>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</si>
  <si>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</si>
  <si>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</si>
  <si>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</si>
  <si>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</si>
  <si>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</si>
  <si>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</si>
  <si>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</si>
  <si>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</si>
  <si>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</si>
  <si>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</si>
  <si>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</si>
  <si>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</si>
  <si>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</si>
  <si>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</si>
  <si>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</si>
  <si>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</si>
  <si>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</si>
  <si>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</si>
  <si>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</si>
  <si>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</si>
  <si>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</si>
  <si>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</si>
  <si>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</si>
  <si>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</si>
  <si>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</si>
  <si>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</si>
  <si>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</si>
  <si>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</si>
  <si>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</si>
  <si>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</si>
  <si>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</si>
  <si>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</si>
  <si>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</si>
  <si>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</si>
  <si>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</si>
  <si>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</si>
  <si>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</si>
  <si>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</si>
  <si>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</si>
  <si>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</si>
  <si>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</si>
  <si>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</si>
  <si>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</si>
  <si>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</si>
  <si>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</si>
  <si>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</si>
  <si>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</si>
  <si>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</si>
  <si>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</si>
  <si>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</si>
  <si>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</si>
  <si>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</si>
  <si>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</si>
  <si>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</si>
  <si>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</si>
  <si>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</si>
  <si>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</si>
  <si>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</si>
  <si>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</si>
  <si>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</si>
  <si>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</si>
  <si>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</si>
  <si>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</si>
  <si>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</si>
  <si>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</si>
  <si>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</si>
  <si>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</si>
  <si>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</si>
  <si>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</si>
  <si>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</si>
  <si>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</si>
  <si>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</si>
  <si>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</si>
  <si>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</si>
  <si>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</si>
  <si>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</si>
  <si>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</si>
  <si>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</si>
  <si>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</si>
  <si>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</si>
  <si>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</si>
  <si>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</si>
  <si>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</si>
  <si>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</si>
  <si>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</si>
  <si>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</si>
  <si>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</si>
  <si>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</si>
  <si>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</si>
  <si>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</si>
  <si>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</si>
  <si>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</si>
  <si>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</si>
  <si>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</si>
  <si>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</si>
  <si>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</si>
  <si>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</si>
  <si>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</si>
  <si>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</si>
  <si>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</si>
  <si>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</si>
  <si>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</si>
  <si>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</si>
  <si>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</si>
  <si>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</si>
  <si>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</si>
  <si>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</si>
  <si>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</si>
  <si>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</si>
  <si>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</si>
  <si>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</si>
  <si>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</si>
  <si>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</si>
  <si>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</si>
  <si>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</si>
  <si>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</si>
  <si>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</si>
  <si>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</si>
  <si>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</si>
  <si>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</si>
  <si>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</si>
  <si>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</si>
  <si>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</si>
  <si>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</si>
  <si>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</si>
  <si>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</si>
  <si>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</si>
  <si>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</si>
  <si>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</si>
  <si>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</si>
  <si>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</si>
  <si>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</si>
  <si>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</si>
  <si>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</si>
  <si>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</si>
  <si>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</si>
  <si>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</si>
  <si>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</si>
  <si>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</si>
  <si>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</si>
  <si>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</si>
  <si>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</si>
  <si>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</si>
  <si>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</si>
  <si>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</si>
  <si>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</si>
  <si>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</si>
  <si>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</si>
  <si>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</si>
  <si>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</si>
  <si>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</si>
  <si>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</si>
  <si>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</si>
  <si>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</si>
  <si>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</si>
  <si>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</si>
  <si>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</si>
  <si>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</si>
  <si>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</si>
  <si>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</si>
  <si>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</si>
  <si>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</si>
  <si>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</si>
  <si>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</si>
  <si>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</si>
  <si>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</si>
  <si>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</si>
  <si>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</si>
  <si>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</si>
  <si>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</si>
  <si>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</si>
  <si>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</si>
  <si>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</si>
  <si>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</si>
  <si>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</si>
  <si>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</si>
  <si>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</si>
  <si>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</si>
  <si>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</si>
  <si>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</si>
  <si>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</si>
  <si>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</si>
  <si>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</si>
  <si>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</si>
  <si>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</si>
  <si>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</si>
  <si>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</si>
  <si>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</si>
  <si>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</si>
  <si>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</si>
  <si>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</si>
  <si>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</si>
  <si>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</si>
  <si>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</si>
  <si>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</si>
  <si>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</si>
  <si>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</si>
  <si>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</si>
  <si>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</si>
  <si>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</si>
  <si>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</si>
  <si>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</si>
  <si>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</si>
  <si>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</si>
  <si>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</si>
  <si>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</si>
  <si>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</si>
  <si>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</si>
  <si>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</si>
  <si>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</si>
  <si>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</si>
  <si>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</si>
  <si>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</si>
  <si>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</si>
  <si>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</si>
  <si>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</si>
  <si>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</si>
  <si>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</si>
  <si>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</si>
  <si>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</si>
  <si>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</si>
  <si>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</si>
  <si>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</si>
  <si>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</si>
  <si>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</si>
  <si>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</si>
  <si>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</si>
  <si>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</si>
  <si>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</si>
  <si>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</si>
  <si>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</si>
  <si>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</si>
  <si>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</si>
  <si>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</si>
  <si>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</si>
  <si>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</si>
  <si>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</si>
  <si>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</si>
  <si>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</si>
  <si>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</si>
  <si>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</si>
  <si>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</si>
  <si>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</si>
  <si>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</si>
  <si>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</si>
  <si>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</si>
  <si>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</si>
  <si>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</si>
  <si>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</si>
  <si>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</si>
  <si>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</si>
  <si>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</si>
  <si>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</si>
  <si>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</si>
  <si>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</si>
  <si>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</si>
  <si>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</si>
  <si>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</si>
  <si>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</si>
  <si>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</si>
  <si>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</si>
  <si>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</si>
  <si>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</si>
  <si>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</si>
  <si>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</si>
  <si>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</si>
  <si>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</si>
  <si>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</si>
  <si>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</si>
  <si>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</si>
  <si>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</si>
  <si>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</si>
  <si>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</si>
  <si>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</si>
  <si>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</si>
  <si>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</si>
  <si>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</si>
  <si>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</si>
  <si>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</si>
  <si>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</si>
  <si>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</si>
  <si>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</si>
  <si>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</si>
  <si>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</si>
  <si>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</si>
  <si>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</si>
  <si>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</si>
  <si>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</si>
  <si>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</si>
  <si>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</si>
  <si>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</si>
  <si>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</si>
  <si>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</si>
  <si>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</si>
  <si>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</si>
  <si>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</si>
  <si>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</si>
  <si>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</si>
  <si>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</si>
  <si>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</si>
  <si>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</si>
  <si>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</si>
  <si>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</si>
  <si>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</si>
  <si>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</si>
  <si>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</si>
  <si>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</si>
  <si>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</si>
  <si>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</si>
  <si>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</si>
  <si>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</si>
  <si>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</si>
  <si>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</si>
  <si>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</si>
  <si>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</si>
  <si>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</si>
  <si>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</si>
  <si>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</si>
  <si>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</si>
  <si>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</si>
  <si>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</si>
  <si>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</si>
  <si>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</si>
  <si>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</si>
  <si>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</si>
  <si>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</si>
  <si>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</si>
  <si>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</si>
  <si>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</si>
  <si>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</si>
  <si>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</si>
  <si>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</si>
  <si>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</si>
  <si>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</si>
  <si>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</si>
  <si>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</si>
  <si>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</si>
  <si>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</si>
  <si>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</si>
  <si>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</si>
  <si>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</si>
  <si>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</si>
  <si>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</si>
  <si>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</si>
  <si>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</si>
  <si>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</si>
  <si>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</si>
  <si>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</si>
  <si>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</si>
  <si>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</si>
  <si>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</si>
  <si>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</si>
  <si>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</si>
  <si>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</si>
  <si>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</si>
  <si>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</si>
  <si>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</si>
  <si>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</si>
  <si>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</si>
  <si>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</si>
  <si>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</si>
  <si>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</si>
  <si>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</si>
  <si>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</si>
  <si>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</si>
  <si>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</si>
  <si>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</si>
  <si>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</si>
  <si>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</si>
  <si>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</si>
  <si>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</si>
  <si>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</si>
  <si>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</si>
  <si>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</si>
  <si>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</si>
  <si>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</si>
  <si>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</si>
  <si>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</si>
  <si>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</si>
  <si>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</si>
  <si>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</si>
  <si>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</si>
  <si>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</si>
  <si>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</si>
  <si>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</si>
  <si>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</si>
  <si>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</si>
  <si>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</si>
  <si>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</si>
  <si>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</si>
  <si>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</si>
  <si>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</si>
  <si>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</si>
  <si>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</si>
  <si>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</si>
  <si>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</si>
  <si>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</si>
  <si>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</si>
  <si>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</si>
  <si>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</si>
  <si>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</si>
  <si>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</si>
  <si>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</si>
  <si>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</si>
  <si>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</si>
  <si>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</si>
  <si>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</si>
  <si>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</si>
  <si>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</si>
  <si>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</si>
  <si>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</si>
  <si>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</si>
  <si>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</si>
  <si>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</si>
  <si>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</si>
  <si>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</si>
  <si>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</si>
  <si>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</si>
  <si>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</si>
  <si>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</si>
  <si>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</si>
  <si>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</si>
  <si>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</si>
  <si>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</si>
  <si>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</si>
  <si>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</si>
  <si>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</si>
  <si>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</si>
  <si>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</si>
  <si>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</si>
  <si>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</si>
  <si>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</si>
  <si>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</si>
  <si>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</si>
  <si>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</si>
  <si>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</si>
  <si>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</si>
  <si>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</si>
  <si>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</si>
  <si>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</si>
  <si>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</si>
  <si>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</si>
  <si>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</si>
  <si>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</si>
  <si>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</si>
  <si>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</si>
  <si>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</si>
  <si>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</si>
  <si>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</si>
  <si>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</si>
  <si>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</si>
  <si>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</si>
  <si>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</si>
  <si>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</si>
  <si>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</si>
  <si>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</si>
  <si>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</si>
  <si>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</si>
  <si>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</si>
  <si>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</si>
  <si>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</si>
  <si>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</si>
  <si>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</si>
  <si>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</si>
  <si>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</si>
  <si>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</si>
  <si>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</si>
  <si>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</si>
  <si>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</si>
  <si>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</si>
  <si>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</si>
  <si>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</si>
  <si>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</si>
  <si>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</si>
  <si>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</si>
  <si>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</si>
  <si>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</si>
  <si>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</si>
  <si>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</si>
  <si>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</si>
  <si>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</si>
  <si>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</si>
  <si>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</si>
  <si>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</si>
  <si>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</si>
  <si>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</si>
  <si>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</si>
  <si>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</si>
  <si>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</si>
  <si>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</si>
  <si>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</si>
  <si>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</si>
  <si>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</si>
  <si>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</si>
  <si>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</si>
  <si>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</si>
  <si>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</si>
  <si>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</si>
  <si>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</si>
  <si>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</si>
  <si>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</si>
  <si>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</si>
  <si>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</si>
  <si>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</si>
  <si>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</si>
  <si>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</si>
  <si>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</si>
  <si>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</si>
  <si>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</si>
  <si>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</si>
  <si>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</si>
  <si>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</si>
  <si>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</si>
  <si>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</si>
  <si>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</si>
  <si>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</si>
  <si>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</si>
  <si>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</si>
  <si>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</si>
  <si>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</si>
  <si>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</si>
  <si>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</si>
  <si>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</si>
  <si>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</si>
  <si>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</si>
  <si>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</si>
  <si>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</si>
  <si>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</si>
  <si>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</si>
  <si>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</si>
  <si>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</si>
  <si>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</si>
  <si>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</si>
  <si>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</si>
  <si>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</si>
  <si>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</si>
  <si>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</si>
  <si>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</si>
  <si>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</si>
  <si>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</si>
  <si>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</si>
  <si>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</si>
  <si>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</si>
  <si>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</si>
  <si>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</si>
  <si>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</si>
  <si>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</si>
  <si>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</si>
  <si>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</si>
  <si>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</si>
  <si>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</si>
  <si>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</si>
  <si>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</si>
  <si>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</si>
  <si>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</si>
  <si>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</si>
  <si>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</si>
  <si>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</si>
  <si>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</si>
  <si>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</si>
  <si>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</si>
  <si>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</si>
  <si>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</si>
  <si>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</si>
  <si>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</si>
  <si>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</si>
  <si>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</si>
  <si>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</si>
  <si>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</si>
  <si>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</si>
  <si>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</si>
  <si>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</si>
  <si>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</si>
  <si>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</si>
  <si>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</si>
  <si>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</si>
  <si>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</si>
  <si>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</si>
  <si>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</si>
  <si>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</si>
  <si>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</si>
  <si>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</si>
  <si>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</si>
  <si>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</si>
  <si>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</si>
  <si>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</si>
  <si>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</si>
  <si>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</si>
  <si>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</si>
  <si>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</si>
  <si>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</si>
  <si>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</si>
  <si>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</si>
  <si>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</si>
  <si>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</si>
  <si>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</si>
  <si>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</si>
  <si>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</si>
  <si>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</si>
  <si>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</si>
  <si>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</si>
  <si>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</si>
  <si>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</si>
  <si>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</si>
  <si>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</si>
  <si>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</si>
  <si>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</si>
  <si>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</si>
  <si>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</si>
  <si>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</si>
  <si>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</si>
  <si>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</si>
  <si>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</si>
  <si>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</si>
  <si>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</si>
  <si>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</si>
  <si>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</si>
  <si>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</si>
  <si>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</si>
  <si>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</si>
  <si>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</si>
  <si>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</si>
  <si>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</si>
  <si>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</si>
  <si>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</si>
  <si>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</si>
  <si>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</si>
  <si>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</si>
  <si>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</si>
  <si>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</si>
  <si>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</si>
  <si>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</si>
  <si>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</si>
  <si>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</si>
  <si>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</si>
  <si>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</si>
  <si>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</si>
  <si>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</si>
  <si>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</si>
  <si>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</si>
  <si>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</si>
  <si>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</si>
  <si>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</si>
  <si>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</si>
  <si>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</si>
  <si>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</si>
  <si>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</si>
  <si>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</si>
  <si>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</si>
  <si>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</si>
  <si>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</si>
  <si>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</si>
  <si>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</si>
  <si>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</si>
  <si>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</si>
  <si>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</si>
  <si>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</si>
  <si>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</si>
  <si>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</si>
  <si>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</si>
  <si>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</si>
  <si>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</si>
  <si>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</si>
  <si>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</si>
  <si>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</si>
  <si>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</si>
  <si>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</si>
  <si>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</si>
  <si>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</si>
  <si>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</si>
  <si>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</si>
  <si>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</si>
  <si>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</si>
  <si>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</si>
  <si>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</si>
  <si>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</si>
  <si>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</si>
  <si>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</si>
  <si>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</si>
  <si>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</si>
  <si>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</si>
  <si>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</si>
  <si>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</si>
  <si>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</si>
  <si>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</si>
  <si>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</si>
  <si>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</si>
  <si>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</si>
  <si>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</si>
  <si>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</si>
  <si>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</si>
  <si>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</si>
  <si>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</si>
  <si>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</si>
  <si>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</si>
  <si>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</si>
  <si>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</si>
  <si>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</si>
  <si>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</si>
  <si>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</si>
  <si>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</si>
  <si>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</si>
  <si>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</si>
  <si>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</si>
  <si>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</si>
  <si>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</si>
  <si>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</si>
  <si>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</si>
  <si>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</si>
  <si>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</si>
  <si>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</si>
  <si>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</si>
  <si>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</si>
  <si>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</si>
  <si>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</si>
  <si>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</si>
  <si>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</si>
  <si>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</si>
  <si>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</si>
  <si>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</si>
  <si>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</si>
  <si>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</si>
  <si>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</si>
  <si>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</si>
  <si>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</si>
  <si>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</si>
  <si>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</si>
  <si>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</si>
  <si>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</si>
  <si>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</si>
  <si>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</si>
  <si>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</si>
  <si>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</si>
  <si>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</si>
  <si>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</si>
  <si>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</si>
  <si>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</si>
  <si>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</si>
  <si>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</si>
  <si>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</si>
  <si>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</si>
  <si>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</si>
  <si>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</si>
  <si>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</si>
  <si>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</si>
  <si>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</si>
  <si>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</si>
  <si>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</si>
  <si>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</si>
  <si>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</si>
  <si>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</si>
  <si>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</si>
  <si>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</si>
  <si>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</si>
  <si>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</si>
  <si>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</si>
  <si>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</si>
  <si>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</si>
  <si>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</si>
  <si>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</si>
  <si>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</si>
  <si>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</si>
  <si>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</si>
  <si>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</si>
  <si>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</si>
  <si>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</si>
  <si>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</si>
  <si>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</si>
  <si>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</si>
  <si>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</si>
  <si>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</si>
  <si>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</si>
  <si>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</si>
  <si>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</si>
  <si>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</si>
  <si>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</si>
  <si>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</si>
  <si>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</si>
  <si>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</si>
  <si>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</si>
  <si>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</si>
  <si>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</si>
  <si>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</si>
  <si>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</si>
  <si>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</si>
  <si>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</si>
  <si>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</si>
  <si>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</si>
  <si>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</si>
  <si>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</si>
  <si>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</si>
  <si>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</si>
  <si>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</si>
  <si>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</si>
  <si>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</si>
  <si>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</si>
  <si>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</si>
  <si>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</si>
  <si>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</si>
  <si>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</si>
  <si>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</si>
  <si>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</si>
  <si>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</si>
  <si>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</si>
  <si>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</si>
  <si>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</si>
  <si>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</si>
  <si>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</si>
  <si>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</si>
  <si>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</si>
  <si>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</si>
  <si>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</si>
  <si>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</si>
  <si>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</si>
  <si>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</si>
  <si>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</si>
  <si>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</si>
  <si>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</si>
  <si>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</si>
  <si>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</si>
  <si>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</si>
  <si>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</si>
  <si>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</si>
  <si>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</si>
  <si>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</si>
  <si>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</si>
  <si>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</si>
  <si>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</si>
  <si>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</si>
  <si>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</si>
  <si>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</si>
  <si>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</si>
  <si>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</si>
  <si>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</si>
  <si>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</si>
  <si>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</si>
  <si>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</si>
  <si>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</si>
  <si>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</si>
  <si>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</si>
  <si>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</si>
  <si>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</si>
  <si>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</si>
  <si>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</si>
  <si>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</si>
  <si>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</si>
  <si>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</si>
  <si>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</si>
  <si>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</si>
  <si>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</si>
  <si>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</si>
  <si>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</si>
  <si>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</si>
  <si>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</si>
  <si>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</si>
  <si>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</si>
  <si>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</si>
  <si>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</si>
  <si>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</si>
  <si>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</si>
  <si>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</si>
  <si>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</si>
  <si>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</si>
  <si>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</si>
  <si>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</si>
  <si>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</si>
  <si>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</si>
  <si>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</si>
  <si>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</si>
  <si>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</si>
  <si>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</si>
  <si>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</si>
  <si>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</si>
  <si>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</si>
  <si>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</si>
  <si>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</si>
  <si>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</si>
  <si>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</si>
  <si>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</si>
  <si>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</si>
  <si>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</si>
  <si>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</si>
  <si>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</si>
  <si>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</si>
  <si>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</si>
  <si>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</si>
  <si>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</si>
  <si>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</si>
  <si>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</si>
  <si>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</si>
  <si>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</si>
  <si>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</si>
  <si>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</si>
  <si>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</si>
  <si>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</si>
  <si>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</si>
  <si>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</si>
  <si>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</si>
  <si>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</si>
  <si>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</si>
  <si>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</si>
  <si>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</si>
  <si>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</si>
  <si>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</si>
  <si>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</si>
  <si>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</si>
  <si>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</si>
  <si>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</si>
  <si>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</si>
  <si>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</si>
  <si>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</si>
  <si>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</si>
  <si>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</si>
  <si>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</si>
  <si>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</si>
  <si>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</si>
  <si>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</si>
  <si>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</si>
  <si>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</si>
  <si>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</si>
  <si>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</si>
  <si>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</si>
  <si>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</si>
  <si>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</si>
  <si>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</si>
  <si>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</si>
  <si>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</si>
  <si>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</si>
  <si>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</si>
  <si>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</si>
  <si>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</si>
  <si>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</si>
  <si>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</si>
  <si>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</si>
  <si>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</si>
  <si>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</si>
  <si>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</si>
  <si>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</si>
  <si>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</si>
  <si>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</si>
  <si>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</si>
  <si>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</si>
  <si>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</si>
  <si>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</si>
  <si>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</si>
  <si>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</si>
  <si>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</si>
  <si>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</si>
  <si>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</si>
  <si>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</si>
  <si>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</si>
  <si>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</si>
  <si>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</si>
  <si>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</si>
  <si>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</si>
  <si>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</si>
  <si>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</si>
  <si>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</si>
  <si>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</si>
  <si>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</si>
  <si>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</si>
  <si>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</si>
  <si>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</si>
  <si>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</si>
  <si>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</si>
  <si>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</si>
  <si>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</si>
  <si>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</si>
  <si>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</si>
  <si>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</si>
  <si>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</si>
  <si>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</si>
  <si>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</si>
  <si>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</si>
  <si>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</si>
  <si>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</si>
  <si>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</si>
  <si>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</si>
  <si>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</si>
  <si>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</si>
  <si>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</si>
  <si>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</si>
  <si>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</si>
  <si>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</si>
  <si>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</si>
  <si>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</si>
  <si>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</si>
  <si>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</si>
  <si>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</si>
  <si>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</si>
  <si>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</si>
  <si>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</si>
  <si>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</si>
  <si>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</si>
  <si>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</si>
  <si>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</si>
  <si>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</si>
  <si>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</si>
  <si>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</si>
  <si>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</si>
  <si>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</si>
  <si>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</si>
  <si>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</si>
  <si>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</si>
  <si>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</si>
  <si>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</si>
  <si>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</si>
  <si>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</si>
  <si>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</si>
  <si>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</si>
  <si>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</si>
  <si>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</si>
  <si>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</si>
  <si>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</si>
  <si>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</si>
  <si>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</si>
  <si>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</si>
  <si>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</si>
  <si>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</si>
  <si>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</si>
  <si>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</si>
  <si>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</si>
  <si>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</si>
  <si>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</si>
  <si>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</si>
  <si>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</si>
  <si>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</si>
  <si>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</si>
  <si>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</si>
  <si>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</si>
  <si>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</si>
  <si>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</si>
  <si>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</si>
  <si>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</si>
  <si>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</si>
  <si>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</si>
  <si>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</si>
  <si>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</si>
  <si>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</si>
  <si>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</si>
  <si>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</si>
  <si>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</si>
  <si>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</si>
  <si>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</si>
  <si>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</si>
  <si>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</si>
  <si>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</si>
  <si>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</si>
  <si>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</si>
  <si>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</si>
  <si>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</si>
  <si>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</si>
  <si>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</si>
  <si>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</si>
  <si>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</si>
  <si>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</si>
  <si>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</si>
  <si>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</si>
  <si>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</si>
  <si>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</si>
  <si>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</si>
  <si>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</si>
  <si>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</si>
  <si>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</si>
  <si>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</si>
  <si>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</si>
  <si>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</si>
  <si>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</si>
  <si>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</si>
  <si>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</si>
  <si>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</si>
  <si>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</si>
  <si>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</si>
  <si>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</si>
  <si>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</si>
  <si>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</si>
  <si>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</si>
  <si>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</si>
  <si>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</si>
  <si>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</si>
  <si>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</si>
  <si>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</si>
  <si>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</si>
  <si>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</si>
  <si>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</si>
  <si>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</si>
  <si>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</si>
  <si>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</si>
  <si>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</si>
  <si>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</si>
  <si>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</si>
  <si>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</si>
  <si>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</si>
  <si>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</si>
  <si>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</si>
  <si>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</si>
  <si>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</si>
  <si>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</si>
  <si>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</si>
  <si>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</si>
  <si>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</si>
  <si>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</si>
  <si>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</si>
  <si>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</si>
  <si>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</si>
  <si>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</si>
  <si>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</si>
  <si>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</si>
  <si>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</si>
  <si>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</si>
  <si>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</si>
  <si>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</si>
  <si>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</si>
  <si>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</si>
  <si>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</si>
  <si>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</si>
  <si>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</si>
  <si>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</si>
  <si>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</si>
  <si>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</si>
  <si>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</si>
  <si>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</si>
  <si>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</si>
  <si>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</si>
  <si>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</si>
  <si>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</si>
  <si>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</si>
  <si>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</si>
  <si>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</si>
  <si>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</si>
  <si>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</si>
  <si>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</si>
  <si>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</si>
  <si>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</si>
  <si>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</si>
  <si>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</si>
  <si>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</si>
  <si>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</si>
  <si>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</si>
  <si>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</si>
  <si>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</si>
  <si>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</si>
  <si>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</si>
  <si>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</si>
  <si>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</si>
  <si>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</si>
  <si>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</si>
  <si>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</si>
  <si>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</si>
  <si>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</si>
  <si>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</si>
  <si>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</si>
  <si>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</si>
  <si>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</si>
  <si>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</si>
  <si>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</si>
  <si>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</si>
  <si>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</si>
  <si>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</si>
  <si>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</si>
  <si>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</si>
  <si>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</si>
  <si>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</si>
  <si>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</si>
  <si>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</si>
  <si>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</si>
  <si>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</si>
  <si>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</si>
  <si>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</si>
  <si>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</si>
  <si>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</si>
  <si>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</si>
  <si>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</si>
  <si>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</si>
  <si>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</si>
  <si>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</si>
  <si>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</si>
  <si>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</si>
  <si>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</si>
  <si>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</si>
  <si>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</si>
  <si>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</si>
  <si>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</si>
  <si>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</si>
  <si>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</si>
  <si>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</si>
  <si>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</si>
  <si>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</si>
  <si>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</si>
  <si>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</si>
  <si>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</si>
  <si>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</si>
  <si>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</si>
  <si>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</si>
  <si>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</si>
  <si>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</si>
  <si>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</si>
  <si>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</si>
  <si>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</si>
  <si>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</si>
  <si>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</si>
  <si>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</si>
  <si>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</si>
  <si>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</si>
  <si>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</si>
  <si>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</si>
  <si>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</si>
  <si>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</si>
  <si>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</si>
  <si>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</si>
  <si>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</si>
  <si>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</si>
  <si>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</si>
  <si>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</si>
  <si>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</si>
  <si>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</si>
  <si>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</si>
  <si>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</si>
  <si>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</si>
  <si>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</si>
  <si>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</si>
  <si>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</si>
  <si>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</si>
  <si>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</si>
  <si>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</si>
  <si>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</si>
  <si>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</si>
  <si>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</si>
  <si>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</si>
  <si>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</si>
  <si>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</si>
  <si>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</si>
  <si>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</si>
  <si>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</si>
  <si>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</si>
  <si>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</si>
  <si>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</si>
  <si>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</si>
  <si>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</si>
  <si>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</si>
  <si>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</si>
  <si>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</si>
  <si>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</si>
  <si>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</si>
  <si>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</si>
  <si>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</si>
  <si>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</si>
  <si>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</si>
  <si>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</si>
  <si>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</si>
  <si>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</si>
  <si>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</si>
  <si>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</si>
  <si>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</si>
  <si>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</si>
  <si>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</si>
  <si>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</si>
  <si>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</si>
  <si>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</si>
  <si>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</si>
  <si>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</si>
  <si>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</si>
  <si>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</si>
  <si>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</si>
  <si>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</si>
  <si>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</si>
  <si>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</si>
  <si>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</si>
  <si>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</si>
  <si>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</si>
  <si>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</si>
  <si>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</si>
  <si>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</si>
  <si>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</si>
  <si>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</si>
  <si>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</si>
  <si>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</si>
  <si>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</si>
  <si>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</si>
  <si>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</si>
  <si>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</si>
  <si>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</si>
  <si>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</si>
  <si>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</si>
  <si>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</si>
  <si>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</si>
  <si>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</si>
  <si>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</si>
  <si>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</si>
  <si>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</si>
  <si>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</si>
  <si>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</si>
  <si>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</si>
  <si>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</si>
  <si>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</si>
  <si>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</si>
  <si>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</si>
  <si>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</si>
  <si>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</si>
  <si>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</si>
  <si>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</si>
  <si>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</si>
  <si>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</si>
  <si>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</si>
  <si>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</si>
  <si>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</si>
  <si>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</si>
  <si>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</si>
  <si>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</si>
  <si>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</si>
  <si>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</si>
  <si>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</si>
  <si>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</si>
  <si>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</si>
  <si>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</si>
  <si>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</si>
  <si>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</si>
  <si>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</si>
  <si>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</si>
  <si>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</si>
  <si>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</si>
  <si>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</si>
  <si>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</si>
  <si>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</si>
  <si>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</si>
  <si>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</si>
  <si>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</si>
  <si>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</si>
  <si>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</si>
  <si>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</si>
  <si>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</si>
  <si>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</si>
  <si>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</si>
  <si>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</si>
  <si>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</si>
  <si>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</si>
  <si>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</si>
  <si>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</si>
  <si>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</si>
  <si>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</si>
  <si>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</si>
  <si>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</si>
  <si>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</si>
  <si>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</si>
  <si>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</si>
  <si>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</si>
  <si>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</si>
  <si>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</si>
  <si>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</si>
  <si>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</si>
  <si>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</si>
  <si>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</si>
  <si>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</si>
  <si>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</si>
  <si>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</si>
  <si>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</si>
  <si>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</si>
  <si>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</si>
  <si>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</si>
  <si>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</si>
  <si>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</si>
  <si>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</si>
  <si>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</si>
  <si>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</si>
  <si>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</si>
  <si>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</si>
  <si>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</si>
  <si>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</si>
  <si>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</si>
  <si>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</si>
  <si>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</si>
  <si>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</si>
  <si>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</si>
  <si>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</si>
  <si>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</si>
  <si>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</si>
  <si>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</si>
  <si>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</si>
  <si>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</si>
  <si>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</si>
  <si>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</si>
  <si>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</si>
  <si>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</si>
  <si>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</si>
  <si>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</si>
  <si>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</si>
  <si>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</si>
  <si>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</si>
  <si>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</si>
  <si>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</si>
  <si>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</si>
  <si>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</si>
  <si>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</si>
  <si>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</si>
  <si>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</si>
  <si>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</si>
  <si>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</si>
  <si>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</si>
  <si>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</si>
  <si>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</si>
  <si>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</si>
  <si>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</si>
  <si>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</si>
  <si>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</si>
  <si>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</si>
  <si>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</si>
  <si>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</si>
  <si>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</si>
  <si>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</si>
  <si>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</si>
  <si>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</si>
  <si>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</si>
  <si>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</si>
  <si>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</si>
  <si>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</si>
  <si>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</si>
  <si>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</si>
  <si>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</si>
  <si>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</si>
  <si>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</si>
  <si>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</si>
  <si>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</si>
  <si>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</si>
  <si>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</si>
  <si>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</si>
  <si>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</si>
  <si>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</si>
  <si>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</si>
  <si>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</si>
  <si>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</si>
  <si>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</si>
  <si>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</si>
  <si>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</si>
  <si>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</si>
  <si>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</si>
  <si>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</si>
  <si>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</si>
  <si>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</si>
  <si>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</si>
  <si>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</si>
  <si>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</si>
  <si>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</si>
  <si>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</si>
  <si>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</si>
  <si>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</si>
  <si>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</si>
  <si>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</si>
  <si>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</si>
  <si>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</si>
  <si>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</si>
  <si>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</si>
  <si>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</si>
  <si>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</si>
  <si>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</si>
  <si>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</si>
  <si>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</si>
  <si>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</si>
  <si>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</si>
  <si>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</si>
  <si>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</si>
  <si>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</si>
  <si>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</si>
  <si>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</si>
  <si>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</si>
  <si>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</si>
  <si>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</si>
  <si>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</si>
  <si>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</si>
  <si>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</si>
  <si>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</si>
  <si>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</si>
  <si>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</si>
  <si>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</si>
  <si>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</si>
  <si>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</si>
  <si>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</si>
  <si>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</si>
  <si>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</si>
  <si>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</si>
  <si>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</si>
  <si>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</si>
  <si>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</si>
  <si>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</si>
  <si>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</si>
  <si>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</si>
  <si>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</si>
  <si>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</si>
  <si>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</si>
  <si>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</si>
  <si>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</si>
  <si>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</si>
  <si>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</si>
  <si>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</si>
  <si>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</si>
  <si>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</si>
  <si>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</si>
  <si>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</si>
  <si>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</si>
  <si>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</si>
  <si>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</si>
  <si>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</si>
  <si>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</si>
  <si>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</si>
  <si>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</si>
  <si>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</si>
  <si>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</si>
  <si>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</si>
  <si>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</si>
  <si>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</si>
  <si>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</si>
  <si>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</si>
  <si>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</si>
  <si>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</si>
  <si>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</si>
  <si>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</si>
  <si>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</si>
  <si>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</si>
  <si>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</si>
  <si>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</si>
  <si>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</si>
  <si>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</si>
  <si>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</si>
  <si>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</si>
  <si>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</si>
  <si>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</si>
  <si>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</si>
  <si>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</si>
  <si>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</si>
  <si>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</si>
  <si>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</si>
  <si>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</si>
  <si>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</si>
  <si>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</si>
  <si>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</si>
  <si>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</si>
  <si>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</si>
  <si>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</si>
  <si>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</si>
  <si>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</si>
  <si>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</si>
  <si>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</si>
  <si>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</si>
  <si>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</si>
  <si>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</si>
  <si>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</si>
  <si>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</si>
  <si>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</si>
  <si>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</si>
  <si>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</si>
  <si>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</si>
  <si>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</si>
  <si>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</si>
  <si>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</si>
  <si>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</si>
  <si>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</si>
  <si>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</si>
  <si>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</si>
  <si>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</si>
  <si>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</si>
  <si>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</si>
  <si>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</si>
  <si>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</si>
  <si>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</si>
  <si>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</si>
  <si>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</si>
  <si>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</si>
  <si>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</si>
  <si>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</si>
  <si>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</si>
  <si>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</si>
  <si>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</si>
  <si>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</si>
  <si>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</si>
  <si>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</si>
  <si>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</si>
  <si>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</si>
  <si>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</si>
  <si>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</si>
  <si>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</si>
  <si>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</si>
  <si>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</si>
  <si>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</si>
  <si>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</si>
  <si>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</si>
  <si>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</si>
  <si>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</si>
  <si>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</si>
  <si>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</si>
  <si>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</si>
  <si>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</si>
  <si>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</si>
  <si>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</si>
  <si>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</si>
  <si>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</si>
  <si>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</si>
  <si>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</si>
  <si>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</si>
  <si>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</si>
  <si>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</si>
  <si>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</si>
  <si>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</si>
  <si>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</si>
  <si>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</si>
  <si>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</si>
  <si>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</si>
  <si>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</si>
  <si>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</si>
  <si>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</si>
  <si>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</si>
  <si>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</si>
  <si>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</si>
  <si>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</si>
  <si>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</si>
  <si>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</si>
  <si>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</si>
  <si>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</si>
  <si>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</si>
  <si>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</si>
  <si>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</si>
  <si>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</si>
  <si>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</si>
  <si>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</si>
  <si>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</si>
  <si>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</si>
  <si>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</si>
  <si>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</si>
  <si>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</si>
  <si>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</si>
  <si>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</si>
  <si>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</si>
  <si>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</si>
  <si>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</si>
  <si>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</si>
  <si>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</si>
  <si>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</si>
  <si>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</si>
  <si>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</si>
  <si>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</si>
  <si>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</si>
  <si>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</si>
  <si>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</si>
  <si>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</si>
  <si>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</si>
  <si>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</si>
  <si>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</si>
  <si>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</si>
  <si>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</si>
  <si>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</si>
  <si>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</si>
  <si>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</si>
  <si>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</si>
  <si>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</si>
  <si>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</si>
  <si>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</si>
  <si>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</si>
  <si>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</si>
  <si>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</si>
  <si>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</si>
  <si>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</si>
  <si>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</si>
  <si>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</si>
  <si>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</si>
  <si>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</si>
  <si>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</si>
  <si>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</si>
  <si>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</si>
  <si>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</si>
  <si>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</si>
  <si>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</si>
  <si>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</si>
  <si>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</si>
  <si>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</si>
  <si>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</si>
  <si>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</si>
  <si>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</si>
  <si>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</si>
  <si>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</si>
  <si>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</si>
  <si>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</si>
  <si>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</si>
  <si>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</si>
  <si>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</si>
  <si>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</si>
  <si>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</si>
  <si>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</si>
  <si>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</si>
  <si>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</si>
  <si>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</si>
  <si>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</si>
  <si>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</si>
  <si>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</si>
  <si>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</si>
  <si>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</si>
  <si>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</si>
  <si>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</si>
  <si>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</si>
  <si>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</si>
  <si>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</si>
  <si>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</si>
  <si>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</si>
  <si>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</si>
  <si>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</si>
  <si>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</si>
  <si>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</si>
  <si>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</si>
  <si>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</si>
  <si>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</si>
  <si>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</si>
  <si>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</si>
  <si>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</si>
  <si>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</si>
  <si>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</si>
  <si>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</si>
  <si>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</si>
  <si>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</si>
  <si>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</si>
  <si>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</si>
  <si>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</si>
  <si>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</si>
  <si>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</si>
  <si>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</si>
  <si>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</si>
  <si>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</si>
  <si>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</si>
  <si>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</si>
  <si>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</si>
  <si>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</si>
  <si>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</si>
  <si>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</si>
  <si>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</si>
  <si>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</si>
  <si>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</si>
  <si>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</si>
  <si>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</si>
  <si>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</si>
  <si>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</si>
  <si>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</si>
  <si>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</si>
  <si>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</si>
  <si>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</si>
  <si>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</si>
  <si>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</si>
  <si>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</si>
  <si>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</si>
  <si>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</si>
  <si>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</si>
  <si>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</si>
  <si>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</si>
  <si>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</si>
  <si>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</si>
  <si>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</si>
  <si>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</si>
  <si>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</si>
  <si>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</si>
  <si>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</si>
  <si>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</si>
  <si>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</si>
  <si>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</si>
  <si>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</si>
  <si>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</si>
  <si>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</si>
  <si>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</si>
  <si>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</si>
  <si>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</si>
  <si>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</si>
  <si>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</si>
  <si>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</si>
  <si>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</si>
  <si>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</si>
  <si>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</si>
  <si>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</si>
  <si>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</si>
  <si>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</si>
  <si>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</si>
  <si>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</si>
  <si>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</si>
  <si>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</si>
  <si>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</si>
  <si>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</si>
  <si>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</si>
  <si>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</si>
  <si>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</si>
  <si>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</si>
  <si>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</si>
  <si>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</si>
  <si>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</si>
  <si>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</si>
  <si>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</si>
  <si>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</si>
  <si>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</si>
  <si>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</si>
  <si>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</si>
  <si>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</si>
  <si>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</si>
  <si>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</si>
  <si>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</si>
  <si>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</si>
  <si>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</si>
  <si>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</si>
  <si>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</si>
  <si>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</si>
  <si>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</si>
  <si>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</si>
  <si>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</si>
  <si>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</si>
  <si>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</si>
  <si>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</si>
  <si>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</si>
  <si>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</si>
  <si>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</si>
  <si>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</si>
  <si>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</si>
  <si>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</si>
  <si>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</si>
  <si>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</si>
  <si>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</si>
  <si>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</si>
  <si>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</si>
  <si>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</si>
  <si>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</si>
  <si>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</si>
  <si>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</si>
  <si>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</si>
  <si>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</si>
  <si>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</si>
  <si>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</si>
  <si>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</si>
  <si>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</si>
  <si>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</si>
  <si>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</si>
  <si>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</si>
  <si>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</si>
  <si>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</si>
  <si>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</si>
  <si>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</si>
  <si>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</si>
  <si>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</si>
  <si>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</si>
  <si>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</si>
  <si>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</si>
  <si>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</si>
  <si>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</si>
  <si>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</si>
  <si>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</si>
  <si>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</si>
  <si>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</si>
  <si>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</si>
  <si>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</si>
  <si>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</si>
  <si>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</si>
  <si>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</si>
  <si>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</si>
  <si>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</si>
  <si>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</si>
  <si>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</si>
  <si>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</si>
  <si>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</si>
  <si>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</si>
  <si>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</si>
  <si>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</si>
  <si>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</si>
  <si>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</si>
  <si>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</si>
  <si>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</si>
  <si>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</si>
  <si>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</si>
  <si>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</si>
  <si>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</si>
  <si>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</si>
  <si>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</si>
  <si>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</si>
  <si>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</si>
  <si>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</si>
  <si>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</si>
  <si>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</si>
  <si>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</si>
  <si>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</si>
  <si>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</si>
  <si>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</si>
  <si>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</si>
  <si>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</si>
  <si>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</si>
  <si>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</si>
  <si>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</si>
  <si>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</si>
  <si>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</si>
  <si>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</si>
  <si>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</si>
  <si>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</si>
  <si>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</si>
  <si>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</si>
  <si>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</si>
  <si>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</si>
  <si>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</si>
  <si>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</si>
  <si>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</si>
  <si>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</si>
  <si>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</si>
  <si>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</si>
  <si>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</si>
  <si>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</si>
  <si>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</si>
  <si>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</si>
  <si>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</si>
  <si>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</si>
  <si>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</si>
  <si>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</si>
  <si>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</si>
  <si>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</si>
  <si>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</si>
  <si>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</si>
  <si>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</si>
  <si>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</si>
  <si>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</si>
  <si>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</si>
  <si>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</si>
  <si>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</si>
  <si>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</si>
  <si>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</si>
  <si>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</si>
  <si>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</si>
  <si>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</si>
  <si>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</si>
  <si>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</si>
  <si>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</si>
  <si>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</si>
  <si>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</si>
  <si>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</si>
  <si>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</si>
  <si>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</si>
  <si>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</si>
  <si>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</si>
  <si>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</si>
  <si>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</si>
  <si>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</si>
  <si>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</si>
  <si>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</si>
  <si>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</si>
  <si>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</si>
  <si>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</si>
  <si>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</si>
  <si>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</si>
  <si>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</si>
  <si>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</si>
  <si>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</si>
  <si>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</si>
  <si>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</si>
  <si>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</si>
  <si>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</si>
  <si>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</si>
  <si>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</si>
  <si>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</si>
  <si>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</si>
  <si>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</si>
  <si>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</si>
  <si>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</si>
  <si>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</si>
  <si>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</si>
  <si>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</si>
  <si>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</si>
  <si>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</si>
  <si>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</si>
  <si>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</si>
  <si>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</si>
  <si>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</si>
  <si>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</si>
  <si>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</si>
  <si>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</si>
  <si>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</si>
  <si>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</si>
  <si>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</si>
  <si>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</si>
  <si>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</si>
  <si>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</si>
  <si>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</si>
  <si>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</si>
  <si>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</si>
  <si>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</si>
  <si>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</si>
  <si>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</si>
  <si>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</si>
  <si>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</si>
  <si>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</si>
  <si>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</si>
  <si>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</si>
  <si>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</si>
  <si>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</si>
  <si>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</si>
  <si>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</si>
  <si>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</si>
  <si>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</si>
  <si>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</si>
  <si>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</si>
  <si>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</si>
  <si>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</si>
  <si>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</si>
  <si>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</si>
  <si>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</si>
  <si>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</si>
  <si>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</si>
  <si>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</si>
  <si>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</si>
  <si>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</si>
  <si>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</si>
  <si>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</si>
  <si>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</si>
  <si>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</si>
  <si>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</si>
  <si>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</si>
  <si>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</si>
  <si>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</si>
  <si>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</si>
  <si>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</si>
  <si>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</si>
  <si>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</si>
  <si>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</si>
  <si>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</si>
  <si>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</si>
  <si>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</si>
  <si>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</si>
  <si>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</si>
  <si>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</si>
  <si>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</si>
  <si>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</si>
  <si>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</si>
  <si>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</si>
  <si>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</si>
  <si>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</si>
  <si>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</si>
  <si>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</si>
  <si>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</si>
  <si>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</si>
  <si>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</si>
  <si>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</si>
  <si>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</si>
  <si>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</si>
  <si>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</si>
  <si>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</si>
  <si>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</si>
  <si>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</si>
  <si>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</si>
  <si>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</si>
  <si>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</si>
  <si>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</si>
  <si>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</si>
  <si>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</si>
  <si>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</si>
  <si>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</si>
  <si>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</si>
  <si>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</si>
  <si>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</si>
  <si>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</si>
  <si>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</si>
  <si>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</si>
  <si>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</si>
  <si>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</si>
  <si>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</si>
  <si>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</si>
  <si>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</si>
  <si>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</si>
  <si>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</si>
  <si>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</si>
  <si>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</si>
  <si>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</si>
  <si>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</si>
  <si>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</si>
  <si>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</si>
  <si>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</si>
  <si>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</si>
  <si>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</si>
  <si>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</si>
  <si>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</si>
  <si>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</si>
  <si>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</si>
  <si>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</si>
  <si>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</si>
  <si>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</si>
  <si>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</si>
  <si>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</si>
  <si>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</si>
  <si>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</si>
  <si>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</si>
  <si>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</si>
  <si>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</si>
  <si>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</si>
  <si>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</si>
  <si>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</si>
  <si>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</si>
  <si>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</si>
  <si>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</si>
  <si>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</si>
  <si>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</si>
  <si>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</si>
  <si>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</si>
  <si>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</si>
  <si>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</si>
  <si>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</si>
  <si>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</si>
  <si>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</si>
  <si>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</si>
  <si>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</si>
  <si>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</si>
  <si>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</si>
  <si>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</si>
  <si>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</si>
  <si>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</si>
  <si>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</si>
  <si>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</si>
  <si>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</si>
  <si>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</si>
  <si>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</si>
  <si>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</si>
  <si>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</si>
  <si>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</si>
  <si>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</si>
  <si>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</si>
  <si>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</si>
  <si>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</si>
  <si>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</si>
  <si>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</si>
  <si>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</si>
  <si>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</si>
  <si>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</si>
  <si>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</si>
  <si>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</si>
  <si>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</si>
  <si>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</si>
  <si>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</si>
  <si>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</si>
  <si>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</si>
  <si>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</si>
  <si>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</si>
  <si>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</si>
  <si>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</si>
  <si>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</si>
  <si>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</si>
  <si>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</si>
  <si>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</si>
  <si>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</si>
  <si>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</si>
  <si>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</si>
  <si>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</si>
  <si>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</si>
  <si>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</si>
  <si>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</si>
  <si>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</si>
  <si>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</si>
  <si>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</si>
  <si>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</si>
  <si>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</si>
  <si>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</si>
  <si>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</si>
  <si>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</si>
  <si>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</si>
  <si>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</si>
  <si>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</si>
  <si>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</si>
  <si>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</si>
  <si>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</si>
  <si>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</si>
  <si>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</si>
  <si>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</si>
  <si>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</si>
  <si>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</si>
  <si>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</si>
  <si>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</si>
  <si>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</si>
  <si>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</si>
  <si>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</si>
  <si>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</si>
  <si>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</si>
  <si>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</si>
  <si>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</si>
  <si>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</si>
  <si>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</si>
  <si>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</si>
  <si>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</si>
  <si>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</si>
  <si>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</si>
  <si>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</si>
  <si>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</si>
  <si>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</si>
  <si>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</si>
  <si>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</si>
  <si>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</si>
  <si>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</si>
  <si>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</si>
  <si>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</si>
  <si>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</si>
  <si>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</si>
  <si>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</si>
  <si>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</si>
  <si>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</si>
  <si>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</si>
  <si>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</si>
  <si>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</si>
  <si>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</si>
  <si>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</si>
  <si>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</si>
  <si>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</si>
  <si>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</si>
  <si>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</si>
  <si>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</si>
  <si>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</si>
  <si>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</si>
  <si>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</si>
  <si>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</si>
  <si>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</si>
  <si>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</si>
  <si>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</si>
  <si>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</si>
  <si>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</si>
  <si>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</si>
  <si>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</si>
  <si>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</si>
  <si>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</si>
  <si>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</si>
  <si>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</si>
  <si>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</si>
  <si>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</si>
  <si>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</si>
  <si>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</si>
  <si>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</si>
  <si>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</si>
  <si>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</si>
  <si>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</si>
  <si>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</si>
  <si>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</si>
  <si>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</si>
  <si>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</si>
  <si>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</si>
  <si>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</si>
  <si>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</si>
  <si>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</si>
  <si>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</si>
  <si>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</si>
  <si>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</si>
  <si>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</si>
  <si>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</si>
  <si>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</si>
  <si>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</si>
  <si>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</si>
  <si>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</si>
  <si>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</si>
  <si>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</si>
  <si>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</si>
  <si>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</si>
  <si>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</si>
  <si>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</si>
  <si>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</si>
  <si>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</si>
  <si>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</si>
  <si>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</si>
  <si>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</si>
  <si>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</si>
  <si>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</si>
  <si>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</si>
  <si>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</si>
  <si>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</si>
  <si>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</si>
  <si>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</si>
  <si>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</si>
  <si>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</si>
  <si>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</si>
  <si>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</si>
  <si>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</si>
  <si>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</si>
  <si>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</si>
  <si>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</si>
  <si>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</si>
  <si>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</si>
  <si>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</si>
  <si>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</si>
  <si>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</si>
  <si>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</si>
  <si>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</si>
  <si>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</si>
  <si>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</si>
  <si>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</si>
  <si>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</si>
  <si>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</si>
  <si>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</si>
  <si>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</si>
  <si>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</si>
  <si>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</si>
  <si>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</si>
  <si>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</si>
  <si>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</si>
  <si>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</si>
  <si>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</si>
  <si>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</si>
  <si>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</si>
  <si>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</si>
  <si>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</si>
  <si>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</si>
  <si>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</si>
  <si>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</si>
  <si>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</si>
  <si>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</si>
  <si>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</si>
  <si>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</si>
  <si>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</si>
  <si>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</si>
  <si>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</si>
  <si>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</si>
  <si>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</si>
  <si>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</si>
  <si>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</si>
  <si>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</si>
  <si>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</si>
  <si>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</si>
  <si>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</si>
  <si>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</si>
  <si>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</si>
  <si>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</si>
  <si>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</si>
  <si>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</si>
  <si>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</si>
  <si>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</si>
  <si>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</si>
  <si>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</si>
  <si>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</si>
  <si>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</si>
  <si>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</si>
  <si>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</si>
  <si>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</si>
  <si>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</si>
  <si>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</si>
  <si>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</si>
  <si>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</si>
  <si>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</si>
  <si>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</si>
  <si>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</si>
  <si>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</si>
  <si>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</si>
  <si>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</si>
  <si>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</si>
  <si>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</si>
  <si>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</si>
  <si>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</si>
  <si>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</si>
  <si>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</si>
  <si>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</si>
  <si>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</si>
  <si>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</si>
  <si>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</si>
  <si>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</si>
  <si>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</si>
  <si>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</si>
  <si>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</si>
  <si>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</si>
  <si>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</si>
  <si>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</si>
  <si>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</si>
  <si>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</si>
  <si>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</si>
  <si>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</si>
  <si>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</si>
  <si>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</si>
  <si>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</si>
  <si>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</si>
  <si>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</si>
  <si>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</si>
  <si>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</si>
  <si>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</si>
  <si>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</si>
  <si>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</si>
  <si>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</si>
  <si>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</si>
  <si>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</si>
  <si>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</si>
  <si>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</si>
  <si>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</si>
  <si>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</si>
  <si>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</si>
  <si>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</si>
  <si>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</si>
  <si>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</si>
  <si>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</si>
  <si>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</si>
  <si>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</si>
  <si>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</si>
  <si>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</si>
  <si>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</si>
  <si>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</si>
  <si>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</si>
  <si>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</si>
  <si>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</si>
  <si>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</si>
  <si>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</si>
  <si>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</si>
  <si>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</si>
  <si>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</si>
  <si>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</si>
  <si>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</si>
  <si>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</si>
  <si>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</si>
  <si>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</si>
  <si>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</si>
  <si>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</si>
  <si>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</si>
  <si>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</si>
  <si>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</si>
  <si>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</si>
  <si>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</si>
  <si>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</si>
  <si>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</si>
  <si>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</si>
  <si>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</si>
  <si>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</si>
  <si>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</si>
  <si>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</si>
  <si>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</si>
  <si>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</si>
  <si>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</si>
  <si>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</si>
  <si>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</si>
  <si>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</si>
  <si>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</si>
  <si>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</si>
  <si>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</si>
  <si>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</si>
  <si>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</si>
  <si>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</si>
  <si>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</si>
  <si>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</si>
  <si>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</si>
  <si>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</si>
  <si>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</si>
  <si>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</si>
  <si>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</si>
  <si>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</si>
  <si>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</si>
  <si>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</si>
  <si>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</si>
  <si>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</si>
  <si>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</si>
  <si>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</si>
  <si>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</si>
  <si>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</si>
  <si>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</si>
  <si>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</si>
  <si>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</si>
  <si>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</si>
  <si>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</si>
  <si>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</si>
  <si>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</si>
  <si>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</si>
  <si>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</si>
  <si>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</si>
  <si>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</si>
  <si>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</si>
  <si>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</si>
  <si>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</si>
  <si>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</si>
  <si>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</si>
  <si>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</si>
  <si>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</si>
  <si>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</si>
  <si>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</si>
  <si>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</si>
  <si>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</si>
  <si>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</si>
  <si>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</si>
  <si>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</si>
  <si>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</si>
  <si>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</si>
  <si>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</si>
  <si>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</si>
  <si>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</si>
  <si>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</si>
  <si>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</si>
  <si>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</si>
  <si>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</si>
  <si>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</si>
  <si>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</si>
  <si>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</si>
  <si>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</si>
  <si>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</si>
  <si>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</si>
  <si>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</si>
  <si>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</si>
  <si>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</si>
  <si>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</si>
  <si>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</si>
  <si>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</si>
  <si>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</si>
  <si>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</si>
  <si>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</si>
  <si>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</si>
  <si>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</si>
  <si>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</si>
  <si>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</si>
  <si>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</si>
  <si>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</si>
  <si>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</si>
  <si>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</si>
  <si>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</si>
  <si>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</si>
  <si>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</si>
  <si>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</si>
  <si>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</si>
  <si>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</si>
  <si>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</si>
  <si>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</si>
  <si>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</si>
  <si>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</si>
  <si>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</si>
  <si>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</si>
  <si>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</si>
  <si>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</si>
  <si>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</si>
  <si>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</si>
  <si>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</si>
  <si>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</si>
  <si>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</si>
  <si>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</si>
  <si>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</si>
  <si>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</si>
  <si>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</si>
  <si>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</si>
  <si>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</si>
  <si>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</si>
  <si>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</si>
  <si>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</si>
  <si>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</si>
  <si>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</si>
  <si>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</si>
  <si>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</si>
  <si>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</si>
  <si>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</si>
  <si>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</si>
  <si>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</si>
  <si>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</si>
  <si>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</si>
  <si>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</si>
  <si>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</si>
  <si>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</si>
  <si>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</si>
  <si>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</si>
  <si>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</si>
  <si>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</si>
  <si>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</si>
  <si>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</si>
  <si>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</si>
  <si>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</si>
  <si>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</si>
  <si>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</si>
  <si>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</si>
  <si>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</si>
  <si>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</si>
  <si>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</si>
  <si>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</si>
  <si>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</si>
  <si>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</si>
  <si>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</si>
  <si>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</si>
  <si>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</si>
  <si>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</si>
  <si>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</si>
  <si>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</si>
  <si>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</si>
  <si>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</si>
  <si>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</si>
  <si>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</si>
  <si>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</si>
  <si>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</si>
  <si>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</si>
  <si>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</si>
  <si>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</si>
  <si>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</si>
  <si>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</si>
  <si>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</si>
  <si>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</si>
  <si>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</si>
  <si>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</si>
  <si>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</si>
  <si>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</si>
  <si>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</si>
  <si>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</si>
  <si>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</si>
  <si>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</si>
  <si>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</si>
  <si>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</si>
  <si>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</si>
  <si>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</si>
  <si>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</si>
  <si>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</si>
  <si>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</si>
  <si>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</si>
  <si>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</si>
  <si>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</si>
  <si>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</si>
  <si>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</si>
  <si>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</si>
  <si>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</si>
  <si>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</si>
  <si>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</si>
  <si>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</si>
  <si>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</si>
  <si>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</si>
  <si>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</si>
  <si>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</si>
  <si>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</si>
  <si>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</si>
  <si>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</si>
  <si>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</si>
  <si>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</si>
  <si>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</si>
  <si>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</si>
  <si>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</si>
  <si>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</si>
  <si>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</si>
  <si>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</si>
  <si>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</si>
  <si>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</si>
  <si>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</si>
  <si>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</si>
  <si>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</si>
  <si>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</si>
  <si>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</si>
  <si>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</si>
  <si>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</si>
  <si>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</si>
  <si>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</si>
  <si>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</si>
  <si>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</si>
  <si>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</si>
  <si>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</si>
  <si>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</si>
  <si>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</si>
  <si>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</si>
  <si>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</si>
  <si>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</si>
  <si>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</si>
  <si>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</si>
  <si>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</si>
  <si>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</si>
  <si>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</si>
  <si>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</si>
  <si>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</si>
  <si>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</si>
  <si>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</si>
  <si>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</si>
  <si>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</si>
  <si>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</si>
  <si>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</si>
  <si>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</si>
  <si>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</si>
  <si>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</si>
  <si>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</si>
  <si>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</si>
  <si>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</si>
  <si>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</si>
  <si>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</si>
  <si>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</si>
  <si>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</si>
  <si>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</si>
  <si>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</si>
  <si>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</si>
  <si>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</si>
  <si>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</si>
  <si>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</si>
  <si>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</si>
  <si>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</si>
  <si>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</si>
  <si>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</si>
  <si>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</si>
  <si>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</si>
  <si>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</si>
  <si>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</si>
  <si>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</si>
  <si>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</si>
  <si>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</si>
  <si>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</si>
  <si>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</si>
  <si>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</si>
  <si>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</si>
  <si>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</si>
  <si>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</si>
  <si>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</si>
  <si>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</si>
  <si>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</si>
  <si>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</si>
  <si>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</si>
  <si>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</si>
  <si>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</si>
  <si>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</si>
  <si>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</si>
  <si>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</si>
  <si>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</si>
  <si>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</si>
  <si>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</si>
  <si>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</si>
  <si>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</si>
  <si>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</si>
  <si>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</si>
  <si>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</si>
  <si>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</si>
  <si>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</si>
  <si>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</si>
  <si>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</si>
  <si>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</si>
  <si>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</si>
  <si>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</si>
  <si>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</si>
  <si>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</si>
  <si>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</si>
  <si>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</si>
  <si>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</si>
  <si>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</si>
  <si>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</si>
  <si>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</si>
  <si>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</si>
  <si>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</si>
  <si>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</si>
  <si>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</si>
  <si>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</si>
  <si>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</si>
  <si>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</si>
  <si>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</si>
  <si>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</si>
  <si>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</si>
  <si>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</si>
  <si>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</si>
  <si>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</si>
  <si>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</si>
  <si>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</si>
  <si>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</si>
  <si>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</si>
  <si>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</si>
  <si>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</si>
  <si>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</si>
  <si>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</si>
  <si>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</si>
  <si>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</si>
  <si>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</si>
  <si>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</si>
  <si>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</si>
  <si>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</si>
  <si>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</si>
  <si>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</si>
  <si>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</si>
  <si>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</si>
  <si>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</si>
  <si>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</si>
  <si>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</si>
  <si>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</si>
  <si>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</si>
  <si>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</si>
  <si>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</si>
  <si>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</si>
  <si>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</si>
  <si>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</si>
  <si>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</si>
  <si>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</si>
  <si>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</si>
  <si>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</si>
  <si>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</si>
  <si>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</si>
  <si>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</si>
  <si>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</si>
  <si>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</si>
  <si>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</si>
  <si>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</si>
  <si>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</si>
  <si>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</si>
  <si>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</si>
  <si>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</si>
  <si>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</si>
  <si>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</si>
  <si>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</si>
  <si>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</si>
  <si>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</si>
  <si>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</si>
  <si>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</si>
  <si>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</si>
  <si>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</si>
  <si>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</si>
  <si>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</si>
  <si>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</si>
  <si>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</si>
  <si>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</si>
  <si>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</si>
  <si>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</si>
  <si>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</si>
  <si>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</si>
  <si>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</si>
  <si>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</si>
  <si>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</si>
  <si>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</si>
  <si>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</si>
  <si>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</si>
  <si>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</si>
  <si>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</si>
  <si>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</si>
  <si>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</si>
  <si>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</si>
  <si>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</si>
  <si>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</si>
  <si>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</si>
  <si>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</si>
  <si>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</si>
  <si>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</si>
  <si>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</si>
  <si>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</si>
  <si>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</si>
  <si>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</si>
  <si>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</si>
  <si>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</si>
  <si>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</si>
  <si>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</si>
  <si>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</si>
  <si>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</si>
  <si>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</si>
  <si>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</si>
  <si>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</si>
  <si>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</si>
  <si>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</si>
  <si>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</si>
  <si>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</si>
  <si>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</si>
  <si>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</si>
  <si>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</si>
  <si>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</si>
  <si>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</si>
  <si>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</si>
  <si>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</si>
  <si>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</si>
  <si>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</si>
  <si>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</si>
  <si>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</si>
  <si>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</si>
  <si>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</si>
  <si>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</si>
  <si>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</si>
  <si>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</si>
  <si>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</si>
  <si>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</si>
  <si>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</si>
  <si>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</si>
  <si>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</si>
  <si>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</si>
  <si>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</si>
  <si>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</si>
  <si>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</si>
  <si>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</si>
  <si>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</si>
  <si>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</si>
  <si>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</si>
  <si>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</si>
  <si>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</si>
  <si>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</si>
  <si>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</si>
  <si>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</si>
  <si>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</si>
  <si>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</si>
  <si>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</si>
  <si>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</si>
  <si>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</si>
  <si>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</si>
  <si>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</si>
  <si>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</si>
  <si>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</si>
  <si>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</si>
  <si>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</si>
  <si>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</si>
  <si>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</si>
  <si>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</si>
  <si>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</si>
  <si>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</si>
  <si>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</si>
  <si>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</si>
  <si>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</si>
  <si>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</si>
  <si>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</si>
  <si>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</si>
  <si>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</si>
  <si>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</si>
  <si>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</si>
  <si>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</si>
  <si>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</si>
  <si>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</si>
  <si>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</si>
  <si>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</si>
  <si>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</si>
  <si>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</si>
  <si>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</si>
  <si>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</si>
  <si>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</si>
  <si>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</si>
  <si>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</si>
  <si>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</si>
  <si>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</si>
  <si>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</si>
  <si>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</si>
  <si>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</si>
  <si>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</si>
  <si>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</si>
  <si>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</si>
  <si>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</si>
  <si>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</si>
  <si>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</si>
  <si>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</si>
  <si>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</si>
  <si>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</si>
  <si>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</si>
  <si>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</si>
  <si>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</si>
  <si>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</si>
  <si>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</si>
  <si>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</si>
  <si>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</si>
  <si>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</si>
  <si>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</si>
  <si>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</si>
  <si>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</si>
  <si>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</si>
  <si>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</si>
  <si>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</si>
  <si>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</si>
  <si>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</si>
  <si>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</si>
  <si>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</si>
  <si>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</si>
  <si>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</si>
  <si>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</si>
  <si>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</si>
  <si>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</si>
  <si>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</si>
  <si>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</si>
  <si>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</si>
  <si>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</si>
  <si>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</si>
  <si>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</si>
  <si>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</si>
  <si>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</si>
  <si>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</si>
  <si>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</si>
  <si>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</si>
  <si>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</si>
  <si>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</si>
  <si>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</si>
  <si>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</si>
  <si>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</si>
  <si>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</si>
  <si>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</si>
  <si>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</si>
  <si>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</si>
  <si>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</si>
  <si>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</si>
  <si>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</si>
  <si>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</si>
  <si>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</si>
  <si>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</si>
  <si>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</si>
  <si>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</si>
  <si>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</si>
  <si>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</si>
  <si>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</si>
  <si>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</si>
  <si>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</si>
  <si>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</si>
  <si>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</si>
  <si>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</si>
  <si>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</si>
  <si>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</si>
  <si>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</si>
  <si>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</si>
  <si>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</si>
  <si>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</si>
  <si>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</si>
  <si>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</si>
  <si>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</si>
  <si>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</si>
  <si>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</si>
  <si>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</si>
  <si>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</si>
  <si>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</si>
  <si>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</si>
  <si>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</si>
  <si>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</si>
  <si>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</si>
  <si>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</si>
  <si>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</si>
  <si>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</si>
  <si>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</si>
  <si>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</si>
  <si>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</si>
  <si>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</si>
  <si>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</si>
  <si>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</si>
  <si>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</si>
  <si>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</si>
  <si>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</si>
  <si>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</si>
  <si>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</si>
  <si>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</si>
  <si>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</si>
  <si>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</si>
  <si>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</si>
  <si>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</si>
  <si>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</si>
  <si>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</si>
  <si>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</si>
  <si>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</si>
  <si>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</si>
  <si>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</si>
  <si>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</si>
  <si>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</si>
  <si>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</si>
  <si>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</si>
  <si>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</si>
  <si>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</si>
  <si>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</si>
  <si>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</si>
  <si>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</si>
  <si>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</si>
  <si>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</si>
  <si>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</si>
  <si>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</si>
  <si>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</si>
  <si>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</si>
  <si>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</si>
  <si>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</si>
  <si>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</si>
  <si>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</si>
  <si>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</si>
  <si>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</si>
  <si>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</si>
  <si>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</si>
  <si>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</si>
  <si>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</si>
  <si>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</si>
  <si>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</si>
  <si>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</si>
  <si>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</si>
  <si>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</si>
  <si>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</si>
  <si>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</si>
  <si>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</si>
  <si>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</si>
  <si>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</si>
  <si>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</si>
  <si>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</si>
  <si>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</si>
  <si>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</si>
  <si>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</si>
  <si>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</si>
  <si>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</si>
  <si>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</si>
  <si>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</si>
  <si>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</si>
  <si>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</si>
  <si>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</si>
  <si>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</si>
  <si>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</si>
  <si>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</si>
  <si>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</si>
  <si>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</si>
  <si>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</si>
  <si>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</si>
  <si>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</si>
  <si>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</si>
  <si>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</si>
  <si>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</si>
  <si>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</si>
  <si>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</si>
  <si>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</si>
  <si>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</si>
  <si>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</si>
  <si>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</si>
  <si>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</si>
  <si>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</si>
  <si>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</si>
  <si>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</si>
  <si>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</si>
  <si>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</si>
  <si>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</si>
  <si>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</si>
  <si>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</si>
  <si>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</si>
  <si>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</si>
  <si>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</si>
  <si>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</si>
  <si>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</si>
  <si>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</si>
  <si>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</si>
  <si>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</si>
  <si>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</si>
  <si>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</si>
  <si>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</si>
  <si>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</si>
  <si>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</si>
  <si>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</si>
  <si>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</si>
  <si>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</si>
  <si>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</si>
  <si>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</si>
  <si>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</si>
  <si>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</si>
  <si>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</si>
  <si>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</si>
  <si>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</si>
  <si>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</si>
  <si>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</si>
  <si>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</si>
  <si>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</si>
  <si>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</si>
  <si>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</si>
  <si>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</si>
  <si>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</si>
  <si>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</si>
  <si>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</si>
  <si>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</si>
  <si>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</si>
  <si>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</si>
  <si>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</si>
  <si>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</si>
  <si>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</si>
  <si>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</si>
  <si>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</si>
  <si>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</si>
  <si>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</si>
  <si>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</si>
  <si>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</si>
  <si>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</si>
  <si>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</si>
  <si>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</si>
  <si>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</si>
  <si>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</si>
  <si>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</si>
  <si>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</si>
  <si>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</si>
  <si>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</si>
  <si>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</si>
  <si>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</si>
  <si>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</si>
  <si>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</si>
  <si>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</si>
  <si>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</si>
  <si>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</si>
  <si>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</si>
  <si>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</si>
  <si>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</si>
  <si>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</si>
  <si>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</si>
  <si>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</si>
  <si>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</si>
  <si>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</si>
  <si>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</si>
  <si>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</si>
  <si>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</si>
  <si>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</si>
  <si>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</si>
  <si>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</si>
  <si>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</si>
  <si>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</si>
  <si>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</si>
  <si>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</si>
  <si>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</si>
  <si>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</si>
  <si>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</si>
  <si>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</si>
  <si>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</si>
  <si>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</si>
  <si>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</si>
  <si>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</si>
  <si>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</si>
  <si>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</si>
  <si>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</si>
  <si>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</si>
  <si>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</si>
  <si>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</si>
  <si>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</si>
  <si>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</si>
  <si>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</si>
  <si>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</si>
  <si>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</si>
  <si>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</si>
  <si>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</si>
  <si>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</si>
  <si>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</si>
  <si>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</si>
  <si>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</si>
  <si>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</si>
  <si>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</si>
  <si>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</si>
  <si>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</si>
  <si>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</si>
  <si>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</si>
  <si>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</si>
  <si>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</si>
  <si>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</si>
  <si>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</si>
  <si>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</si>
  <si>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</si>
  <si>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</si>
  <si>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</si>
  <si>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</si>
  <si>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</si>
  <si>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</si>
  <si>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</si>
  <si>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</si>
  <si>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</si>
  <si>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</si>
  <si>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</si>
  <si>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</si>
  <si>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</si>
  <si>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</si>
  <si>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</si>
  <si>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</si>
  <si>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</si>
  <si>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</si>
  <si>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</si>
  <si>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</si>
  <si>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</si>
  <si>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</si>
  <si>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</si>
  <si>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</si>
  <si>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</si>
  <si>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</si>
  <si>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</si>
  <si>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</si>
  <si>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</si>
  <si>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</si>
  <si>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</si>
  <si>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</si>
  <si>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</si>
  <si>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</si>
  <si>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</si>
  <si>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</si>
  <si>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</si>
  <si>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</si>
  <si>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</si>
  <si>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</si>
  <si>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</si>
  <si>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</si>
  <si>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</si>
  <si>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</si>
  <si>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</si>
  <si>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</si>
  <si>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</si>
  <si>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</si>
  <si>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</si>
  <si>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</si>
  <si>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</si>
  <si>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</si>
  <si>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</si>
  <si>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</si>
  <si>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</si>
  <si>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</si>
  <si>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</si>
  <si>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</si>
  <si>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</si>
  <si>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</si>
  <si>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</si>
  <si>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</si>
  <si>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</si>
  <si>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</si>
  <si>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</si>
  <si>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</si>
  <si>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</si>
  <si>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</si>
  <si>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</si>
  <si>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</si>
  <si>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</si>
  <si>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</si>
  <si>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</si>
  <si>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</si>
  <si>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</si>
  <si>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</si>
  <si>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</si>
  <si>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</si>
  <si>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</si>
  <si>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</si>
  <si>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</si>
  <si>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</si>
  <si>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</si>
  <si>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</si>
  <si>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</si>
  <si>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</si>
  <si>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</si>
  <si>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</si>
  <si>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</si>
  <si>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</si>
  <si>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</si>
  <si>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</si>
  <si>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</si>
  <si>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</si>
  <si>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</si>
  <si>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</si>
  <si>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</si>
  <si>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</si>
  <si>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</si>
  <si>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</si>
  <si>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</si>
  <si>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</si>
  <si>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</si>
  <si>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</si>
  <si>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</si>
  <si>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</si>
  <si>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</si>
  <si>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</si>
  <si>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</si>
  <si>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</si>
  <si>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</si>
  <si>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</si>
  <si>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</si>
  <si>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</si>
  <si>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</si>
  <si>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</si>
  <si>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</si>
  <si>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</si>
  <si>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</si>
  <si>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</si>
  <si>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</si>
  <si>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</si>
  <si>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</si>
  <si>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</si>
  <si>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</si>
  <si>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</si>
  <si>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</si>
  <si>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</si>
  <si>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</si>
  <si>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</si>
  <si>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</si>
  <si>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</si>
  <si>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</si>
  <si>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</si>
  <si>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</si>
  <si>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</si>
  <si>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</si>
  <si>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</si>
  <si>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</si>
  <si>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</si>
  <si>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</si>
  <si>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</si>
  <si>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</si>
  <si>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</si>
  <si>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</si>
  <si>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</si>
  <si>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</si>
  <si>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</si>
  <si>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</si>
  <si>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</si>
  <si>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</si>
  <si>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</si>
  <si>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</si>
  <si>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</si>
  <si>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</si>
  <si>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</si>
  <si>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</si>
  <si>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</si>
  <si>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</si>
  <si>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</si>
  <si>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</si>
  <si>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</si>
  <si>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</si>
  <si>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</si>
  <si>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</si>
  <si>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</si>
  <si>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</si>
  <si>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</si>
  <si>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</si>
  <si>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</si>
  <si>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</si>
  <si>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</si>
  <si>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</si>
  <si>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</si>
  <si>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</si>
  <si>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</si>
  <si>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</si>
  <si>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</si>
  <si>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</si>
  <si>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</si>
  <si>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</si>
  <si>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</si>
  <si>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</si>
  <si>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</si>
  <si>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</si>
  <si>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</si>
  <si>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</si>
  <si>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</si>
  <si>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</si>
  <si>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</si>
  <si>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</si>
  <si>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</si>
  <si>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</si>
  <si>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</si>
  <si>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</si>
  <si>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</si>
  <si>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</si>
  <si>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</si>
  <si>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</si>
  <si>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</si>
  <si>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</si>
  <si>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</si>
  <si>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</si>
  <si>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</si>
  <si>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</si>
  <si>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</si>
  <si>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</si>
  <si>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</si>
  <si>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</si>
  <si>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</si>
  <si>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</si>
  <si>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</si>
  <si>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</si>
  <si>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</si>
  <si>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</si>
  <si>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</si>
  <si>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</si>
  <si>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</si>
  <si>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</si>
  <si>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</si>
  <si>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</si>
  <si>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</si>
  <si>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</si>
  <si>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</si>
  <si>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</si>
  <si>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</si>
  <si>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</si>
  <si>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</si>
  <si>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</si>
  <si>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</si>
  <si>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</si>
  <si>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</si>
  <si>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</si>
  <si>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</si>
  <si>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</si>
  <si>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</si>
  <si>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</si>
  <si>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</si>
  <si>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</si>
  <si>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</si>
  <si>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</si>
  <si>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</si>
  <si>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</si>
  <si>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</si>
  <si>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</si>
  <si>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</si>
  <si>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</si>
  <si>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</si>
  <si>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</si>
  <si>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</si>
  <si>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</si>
  <si>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</si>
  <si>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</si>
  <si>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</si>
  <si>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</si>
  <si>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</si>
  <si>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</si>
  <si>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</si>
  <si>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</si>
  <si>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</si>
  <si>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</si>
  <si>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</si>
  <si>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</si>
  <si>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</si>
  <si>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</si>
  <si>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</si>
  <si>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</si>
  <si>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</si>
  <si>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</si>
  <si>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</si>
  <si>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</si>
  <si>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</si>
  <si>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</si>
  <si>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</si>
  <si>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</si>
  <si>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</si>
  <si>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</si>
  <si>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</si>
  <si>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</si>
  <si>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</si>
  <si>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</si>
  <si>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</si>
  <si>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</si>
  <si>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</si>
  <si>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</si>
  <si>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</si>
  <si>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</si>
  <si>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</si>
  <si>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</si>
  <si>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</si>
  <si>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</si>
  <si>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</si>
  <si>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</si>
  <si>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</si>
  <si>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</si>
  <si>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</si>
  <si>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</si>
  <si>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</si>
  <si>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</si>
  <si>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</si>
  <si>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</si>
  <si>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</si>
  <si>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</si>
  <si>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</si>
  <si>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</si>
  <si>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</si>
  <si>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</si>
  <si>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</si>
  <si>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</si>
  <si>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</si>
  <si>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</si>
  <si>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</si>
  <si>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</si>
  <si>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</si>
  <si>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</si>
  <si>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</si>
  <si>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</si>
  <si>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</si>
  <si>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</si>
  <si>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</si>
  <si>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</si>
  <si>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</si>
  <si>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</si>
  <si>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</si>
  <si>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</si>
  <si>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</si>
  <si>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</si>
  <si>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</si>
  <si>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</si>
  <si>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</si>
  <si>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</si>
  <si>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</si>
  <si>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</si>
  <si>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</si>
  <si>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</si>
  <si>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</si>
  <si>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</si>
  <si>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</si>
  <si>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</si>
  <si>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</si>
  <si>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</si>
  <si>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</si>
  <si>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</si>
  <si>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</si>
  <si>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</si>
  <si>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</si>
  <si>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</si>
  <si>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</si>
  <si>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</si>
  <si>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</si>
  <si>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</si>
  <si>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</si>
  <si>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</si>
  <si>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</si>
  <si>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</si>
  <si>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</si>
  <si>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</si>
  <si>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</si>
  <si>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</si>
  <si>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</si>
  <si>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</si>
  <si>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</si>
  <si>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</si>
  <si>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</si>
  <si>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</si>
  <si>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</si>
  <si>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</si>
  <si>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</si>
  <si>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</si>
  <si>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</si>
  <si>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</si>
  <si>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</si>
  <si>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</si>
  <si>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</si>
  <si>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</si>
  <si>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</si>
  <si>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</si>
  <si>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</si>
  <si>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</si>
  <si>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</si>
  <si>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</si>
  <si>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</si>
  <si>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</si>
  <si>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</si>
  <si>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</si>
  <si>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</si>
  <si>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</si>
  <si>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</si>
  <si>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</si>
  <si>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</si>
  <si>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</si>
  <si>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</si>
  <si>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</si>
  <si>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</si>
  <si>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</si>
  <si>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</si>
  <si>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</si>
  <si>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</si>
  <si>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</si>
  <si>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</si>
  <si>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</si>
  <si>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</si>
  <si>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</si>
  <si>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</si>
  <si>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</si>
  <si>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</si>
  <si>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</si>
  <si>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</si>
  <si>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</si>
  <si>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</si>
  <si>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</si>
  <si>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</si>
  <si>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</si>
  <si>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</si>
  <si>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</si>
  <si>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</si>
  <si>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</si>
  <si>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</si>
  <si>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</si>
  <si>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</si>
  <si>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</si>
  <si>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</si>
  <si>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</si>
  <si>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</si>
  <si>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</si>
  <si>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</si>
  <si>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</si>
  <si>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</si>
  <si>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</si>
  <si>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</si>
  <si>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</si>
  <si>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</si>
  <si>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</si>
  <si>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</si>
  <si>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</si>
  <si>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</si>
  <si>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</si>
  <si>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</si>
  <si>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</si>
  <si>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</si>
  <si>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</si>
  <si>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</si>
  <si>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</si>
  <si>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</si>
  <si>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</si>
  <si>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</si>
  <si>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</si>
  <si>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</si>
  <si>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</si>
  <si>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</si>
  <si>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</si>
  <si>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</si>
  <si>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</si>
  <si>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</si>
  <si>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</si>
  <si>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</si>
  <si>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</si>
  <si>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</si>
  <si>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</si>
  <si>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</si>
  <si>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</si>
  <si>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</si>
  <si>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</si>
  <si>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</si>
  <si>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</si>
  <si>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</si>
  <si>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</si>
  <si>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</si>
  <si>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</si>
  <si>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</si>
  <si>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</si>
  <si>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</si>
  <si>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</si>
  <si>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</si>
  <si>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</si>
  <si>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</si>
  <si>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</si>
  <si>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</si>
  <si>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</si>
  <si>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</si>
  <si>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</si>
  <si>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</si>
  <si>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</si>
  <si>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</si>
  <si>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</si>
  <si>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</si>
  <si>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</si>
  <si>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</si>
  <si>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</si>
  <si>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</si>
  <si>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</si>
  <si>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</si>
  <si>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</si>
  <si>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</si>
  <si>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</si>
  <si>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</si>
  <si>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</si>
  <si>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</si>
  <si>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</si>
  <si>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</si>
  <si>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</si>
  <si>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</si>
  <si>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</si>
  <si>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</si>
  <si>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</si>
  <si>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</si>
  <si>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</si>
  <si>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</si>
  <si>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</si>
  <si>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</si>
  <si>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</si>
  <si>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</si>
  <si>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</si>
  <si>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</si>
  <si>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</si>
  <si>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</si>
  <si>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</si>
  <si>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</si>
  <si>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</si>
  <si>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</si>
  <si>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</si>
  <si>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</si>
  <si>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</si>
  <si>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</si>
  <si>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</si>
  <si>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</si>
  <si>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</si>
  <si>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</si>
  <si>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</si>
  <si>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</si>
  <si>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</si>
  <si>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</si>
  <si>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</si>
  <si>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</si>
  <si>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</si>
  <si>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</si>
  <si>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</si>
  <si>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</si>
  <si>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</si>
  <si>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</si>
  <si>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</si>
  <si>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</si>
  <si>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</si>
  <si>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</si>
  <si>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</si>
  <si>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</si>
  <si>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</si>
  <si>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</si>
  <si>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</si>
  <si>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</si>
  <si>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</si>
  <si>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</si>
  <si>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</si>
  <si>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</si>
  <si>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</si>
  <si>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</si>
  <si>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</si>
  <si>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</si>
  <si>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</si>
  <si>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</si>
  <si>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</si>
  <si>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</si>
  <si>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</si>
  <si>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</si>
  <si>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</si>
  <si>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</si>
  <si>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</si>
  <si>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</si>
  <si>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</si>
  <si>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</si>
  <si>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</si>
  <si>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</si>
  <si>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</si>
  <si>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</si>
  <si>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</si>
  <si>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</si>
  <si>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</si>
  <si>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</si>
  <si>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</si>
  <si>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</si>
  <si>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</si>
  <si>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</si>
  <si>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</si>
  <si>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</si>
  <si>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</si>
  <si>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</si>
  <si>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</si>
  <si>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</si>
  <si>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</si>
  <si>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</si>
  <si>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</si>
  <si>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</si>
  <si>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</si>
  <si>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</si>
  <si>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</si>
  <si>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</si>
  <si>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</si>
  <si>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</si>
  <si>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</si>
  <si>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</si>
  <si>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</si>
  <si>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</si>
  <si>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</si>
  <si>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</si>
  <si>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</si>
  <si>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</si>
  <si>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</si>
  <si>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</si>
  <si>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</si>
  <si>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</si>
  <si>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</si>
  <si>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</si>
  <si>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</si>
  <si>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</si>
  <si>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</si>
  <si>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</si>
  <si>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</si>
  <si>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</si>
  <si>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</si>
  <si>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</si>
  <si>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</si>
  <si>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</si>
  <si>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</si>
  <si>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</si>
  <si>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</si>
  <si>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</si>
  <si>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</si>
  <si>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</si>
  <si>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</si>
  <si>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</si>
  <si>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</si>
  <si>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</si>
  <si>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</si>
  <si>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</si>
  <si>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</si>
  <si>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</si>
  <si>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</si>
  <si>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</si>
  <si>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</si>
  <si>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</si>
  <si>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</si>
  <si>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</si>
  <si>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</si>
  <si>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</si>
  <si>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</si>
  <si>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</si>
  <si>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</si>
  <si>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</si>
  <si>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</si>
  <si>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</si>
  <si>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</si>
  <si>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</si>
  <si>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</si>
  <si>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</si>
  <si>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</si>
  <si>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</si>
  <si>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</si>
  <si>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</si>
  <si>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</si>
  <si>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</si>
  <si>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</si>
  <si>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</si>
  <si>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</si>
  <si>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</si>
  <si>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</si>
  <si>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</si>
  <si>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</si>
  <si>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</si>
  <si>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</si>
  <si>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</si>
  <si>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</si>
  <si>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</si>
  <si>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</si>
  <si>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</si>
  <si>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</si>
  <si>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</si>
  <si>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</si>
  <si>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</si>
  <si>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</si>
  <si>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</si>
  <si>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</si>
  <si>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</si>
  <si>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</si>
  <si>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</si>
  <si>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</si>
  <si>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</si>
  <si>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</si>
  <si>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</si>
  <si>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</si>
  <si>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</si>
  <si>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</si>
  <si>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</si>
  <si>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</si>
  <si>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</si>
  <si>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</si>
  <si>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</si>
  <si>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</si>
  <si>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</si>
  <si>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</si>
  <si>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</si>
  <si>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</si>
  <si>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</si>
  <si>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</si>
  <si>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</si>
  <si>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</si>
  <si>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</si>
  <si>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</si>
  <si>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</si>
  <si>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</si>
  <si>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</si>
  <si>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</si>
  <si>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</si>
  <si>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</si>
  <si>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</si>
  <si>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</si>
  <si>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</si>
  <si>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</si>
  <si>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</si>
  <si>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</si>
  <si>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</si>
  <si>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</si>
  <si>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</si>
  <si>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</si>
  <si>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</si>
  <si>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</si>
  <si>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</si>
  <si>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</si>
  <si>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</si>
  <si>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</si>
  <si>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</si>
  <si>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</si>
  <si>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</si>
  <si>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</si>
  <si>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</si>
  <si>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</si>
  <si>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</si>
  <si>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</si>
  <si>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</si>
  <si>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</si>
  <si>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</si>
  <si>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</si>
  <si>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</si>
  <si>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</si>
  <si>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</si>
  <si>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</si>
  <si>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</si>
  <si>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</si>
  <si>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</si>
  <si>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</si>
  <si>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</si>
  <si>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</si>
  <si>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</si>
  <si>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</si>
  <si>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</si>
  <si>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</si>
  <si>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</si>
  <si>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</si>
  <si>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</si>
  <si>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</si>
  <si>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</si>
  <si>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</si>
  <si>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</si>
  <si>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</si>
  <si>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</si>
  <si>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</si>
  <si>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</si>
  <si>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</si>
  <si>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</si>
  <si>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</si>
  <si>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</si>
  <si>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</si>
  <si>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</si>
  <si>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</si>
  <si>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</si>
  <si>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</si>
  <si>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</si>
  <si>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</si>
  <si>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</si>
  <si>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</si>
  <si>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</si>
  <si>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</si>
  <si>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</si>
  <si>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</si>
  <si>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</si>
  <si>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</si>
  <si>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</si>
  <si>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</si>
  <si>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</si>
  <si>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</si>
  <si>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</si>
  <si>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</si>
  <si>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</si>
  <si>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</si>
  <si>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</si>
  <si>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</si>
  <si>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</si>
  <si>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</si>
  <si>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</si>
  <si>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</si>
  <si>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</si>
  <si>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</si>
  <si>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</si>
  <si>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</si>
  <si>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</si>
  <si>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</si>
  <si>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</si>
  <si>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</si>
  <si>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</si>
  <si>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</si>
  <si>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</si>
  <si>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</si>
  <si>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</si>
  <si>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</si>
  <si>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</si>
  <si>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</si>
  <si>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</si>
  <si>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</si>
  <si>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</si>
  <si>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</si>
  <si>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</si>
  <si>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</si>
  <si>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</si>
  <si>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</si>
  <si>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</si>
  <si>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</si>
  <si>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</si>
  <si>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</si>
  <si>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</si>
  <si>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</si>
  <si>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</si>
  <si>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</si>
  <si>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</si>
  <si>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</si>
  <si>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</si>
  <si>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</si>
  <si>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</si>
  <si>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</si>
  <si>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</si>
  <si>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</si>
  <si>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</si>
  <si>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</si>
  <si>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</si>
  <si>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</si>
  <si>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</si>
  <si>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</si>
  <si>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</si>
  <si>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</si>
  <si>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</si>
  <si>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</si>
  <si>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</si>
  <si>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</si>
  <si>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</si>
  <si>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</si>
  <si>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</si>
  <si>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</si>
  <si>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</si>
  <si>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</si>
  <si>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</si>
  <si>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</si>
  <si>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</si>
  <si>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</si>
  <si>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</si>
  <si>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</si>
  <si>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</si>
  <si>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</si>
  <si>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</si>
  <si>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</si>
  <si>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</si>
  <si>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</si>
  <si>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</si>
  <si>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</si>
  <si>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</si>
  <si>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</si>
  <si>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</si>
  <si>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</si>
  <si>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</si>
  <si>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</si>
  <si>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</si>
  <si>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</si>
  <si>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</si>
  <si>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</si>
  <si>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</si>
  <si>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</si>
  <si>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</si>
  <si>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</si>
  <si>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</si>
  <si>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</si>
  <si>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</si>
  <si>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</si>
  <si>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</si>
  <si>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</si>
  <si>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</si>
  <si>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</si>
  <si>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</si>
  <si>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</si>
  <si>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</si>
  <si>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</si>
  <si>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</si>
  <si>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</si>
  <si>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</si>
  <si>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</si>
  <si>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</si>
  <si>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</si>
  <si>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</si>
  <si>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</si>
  <si>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</si>
  <si>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</si>
  <si>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</si>
  <si>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</si>
  <si>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</si>
  <si>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</si>
  <si>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</si>
  <si>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</si>
  <si>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</si>
  <si>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</si>
  <si>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</si>
  <si>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</si>
  <si>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</si>
  <si>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</si>
  <si>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</si>
  <si>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</si>
  <si>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</si>
  <si>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</si>
  <si>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</si>
  <si>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</si>
  <si>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</si>
  <si>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</si>
  <si>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</si>
  <si>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</si>
  <si>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</si>
  <si>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</si>
  <si>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</si>
  <si>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</si>
  <si>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</si>
  <si>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</si>
  <si>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</si>
  <si>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</si>
  <si>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</si>
  <si>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</si>
  <si>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</si>
  <si>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</si>
  <si>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</si>
  <si>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</si>
  <si>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</si>
  <si>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</si>
  <si>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</si>
  <si>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</si>
  <si>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</si>
  <si>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</si>
  <si>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</si>
  <si>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</si>
  <si>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</si>
  <si>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</si>
  <si>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</si>
  <si>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</si>
  <si>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</si>
  <si>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</si>
  <si>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</si>
  <si>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</si>
  <si>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</si>
  <si>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</si>
  <si>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</si>
  <si>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</si>
  <si>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</si>
  <si>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</si>
  <si>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</si>
  <si>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</si>
  <si>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</si>
  <si>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</si>
  <si>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</si>
  <si>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</si>
  <si>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</si>
  <si>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</si>
  <si>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</si>
  <si>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</si>
  <si>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</si>
  <si>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</si>
  <si>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</si>
  <si>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</si>
  <si>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</si>
  <si>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</si>
  <si>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</si>
  <si>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</si>
  <si>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</si>
  <si>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</si>
  <si>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</si>
  <si>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</si>
  <si>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</si>
  <si>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</si>
  <si>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</si>
  <si>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</si>
  <si>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</si>
  <si>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</si>
  <si>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</si>
  <si>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</si>
  <si>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</si>
  <si>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</si>
  <si>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</si>
  <si>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</si>
  <si>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</si>
  <si>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</si>
  <si>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</si>
  <si>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</si>
  <si>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</si>
  <si>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</si>
  <si>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</si>
  <si>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</si>
  <si>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</si>
  <si>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</si>
  <si>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</si>
  <si>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</si>
  <si>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</si>
  <si>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</si>
  <si>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</si>
  <si>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</si>
  <si>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</si>
  <si>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</si>
  <si>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</si>
  <si>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</si>
  <si>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</si>
  <si>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</si>
  <si>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</si>
  <si>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</si>
  <si>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</si>
  <si>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</si>
  <si>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</si>
  <si>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</si>
  <si>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</si>
  <si>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</si>
  <si>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</si>
  <si>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</si>
  <si>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</si>
  <si>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</si>
  <si>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</si>
  <si>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</si>
  <si>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</si>
  <si>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</si>
  <si>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</si>
  <si>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</si>
  <si>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</si>
  <si>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</si>
  <si>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</si>
  <si>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</si>
  <si>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</si>
  <si>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</si>
  <si>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</si>
  <si>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</si>
  <si>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</si>
  <si>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</si>
  <si>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</si>
  <si>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</si>
  <si>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</si>
  <si>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</si>
  <si>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</si>
  <si>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</si>
  <si>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</si>
  <si>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</si>
  <si>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</si>
  <si>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</si>
  <si>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</si>
  <si>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</si>
  <si>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</si>
  <si>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</si>
  <si>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</si>
  <si>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</si>
  <si>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</si>
  <si>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</si>
  <si>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</si>
  <si>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</si>
  <si>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</si>
  <si>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</si>
  <si>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</si>
  <si>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</si>
  <si>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</si>
  <si>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</si>
  <si>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</si>
  <si>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</si>
  <si>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</si>
  <si>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</si>
  <si>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</si>
  <si>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</si>
  <si>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</si>
  <si>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</si>
  <si>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</si>
  <si>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</si>
  <si>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</si>
  <si>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</si>
  <si>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</si>
  <si>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</si>
  <si>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</si>
  <si>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</si>
  <si>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</si>
  <si>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</si>
  <si>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</si>
  <si>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</si>
  <si>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</si>
  <si>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</si>
  <si>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</si>
  <si>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</si>
  <si>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</si>
  <si>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</si>
  <si>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</si>
  <si>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</si>
  <si>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</si>
  <si>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</si>
  <si>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</si>
  <si>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</si>
  <si>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</si>
  <si>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</si>
  <si>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</si>
  <si>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</si>
  <si>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</si>
  <si>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</si>
  <si>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</si>
  <si>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</si>
  <si>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</si>
  <si>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</si>
  <si>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</si>
  <si>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</si>
  <si>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</si>
  <si>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</si>
  <si>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</si>
  <si>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</si>
  <si>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</si>
  <si>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</si>
  <si>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</si>
  <si>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</si>
  <si>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</si>
  <si>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</si>
  <si>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</si>
  <si>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</si>
  <si>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</si>
  <si>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</si>
  <si>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</si>
  <si>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</si>
  <si>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</si>
  <si>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</si>
  <si>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</si>
  <si>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</si>
  <si>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</si>
  <si>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</si>
  <si>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</si>
  <si>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</si>
  <si>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</si>
  <si>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</si>
  <si>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</si>
  <si>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</si>
  <si>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</si>
  <si>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</si>
  <si>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</si>
  <si>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</si>
  <si>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</si>
  <si>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</si>
  <si>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</si>
  <si>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</si>
  <si>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</si>
  <si>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</si>
  <si>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</si>
  <si>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</si>
  <si>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</si>
  <si>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</si>
  <si>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</si>
  <si>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</si>
  <si>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</si>
  <si>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</si>
  <si>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</si>
  <si>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</si>
  <si>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</si>
  <si>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</si>
  <si>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</si>
  <si>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</si>
  <si>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</si>
  <si>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</si>
  <si>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</si>
  <si>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</si>
  <si>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</si>
  <si>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</si>
  <si>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</si>
  <si>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</si>
  <si>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</si>
  <si>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</si>
  <si>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</si>
  <si>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</si>
  <si>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</si>
  <si>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</si>
  <si>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</si>
  <si>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</si>
  <si>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</si>
  <si>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</si>
  <si>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</si>
  <si>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</si>
  <si>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</si>
  <si>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</si>
  <si>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</si>
  <si>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</si>
  <si>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</si>
  <si>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</si>
  <si>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</si>
  <si>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</si>
  <si>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</si>
  <si>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</si>
  <si>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</si>
  <si>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</si>
  <si>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</si>
  <si>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</si>
  <si>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</si>
  <si>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</si>
  <si>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</si>
  <si>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</si>
  <si>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</si>
  <si>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</si>
  <si>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</si>
  <si>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</si>
  <si>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</si>
  <si>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</si>
  <si>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</si>
  <si>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</si>
  <si>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</si>
  <si>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</si>
  <si>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</si>
  <si>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</si>
  <si>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</si>
  <si>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</si>
  <si>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</si>
  <si>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</si>
  <si>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</si>
  <si>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</si>
  <si>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</si>
  <si>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</si>
  <si>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</si>
  <si>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</si>
  <si>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</si>
  <si>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</si>
  <si>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</si>
  <si>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</si>
  <si>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</si>
  <si>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</si>
  <si>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</si>
  <si>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</si>
  <si>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</si>
  <si>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</si>
  <si>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</si>
  <si>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</si>
  <si>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</si>
  <si>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</si>
  <si>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</si>
  <si>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</si>
  <si>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</si>
  <si>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</si>
  <si>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</si>
  <si>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</si>
  <si>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</si>
  <si>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</si>
  <si>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</si>
  <si>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</si>
  <si>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</si>
  <si>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</si>
  <si>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</si>
  <si>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</si>
  <si>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</si>
  <si>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</si>
  <si>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</si>
  <si>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</si>
  <si>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</si>
  <si>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</si>
  <si>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</si>
  <si>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</si>
  <si>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</si>
  <si>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</si>
  <si>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</si>
  <si>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</si>
  <si>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</si>
  <si>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</si>
  <si>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</si>
  <si>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</si>
  <si>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</si>
  <si>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</si>
  <si>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</si>
  <si>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</si>
  <si>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</si>
  <si>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</si>
  <si>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</si>
  <si>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</si>
  <si>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</si>
  <si>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</si>
  <si>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</si>
  <si>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</si>
  <si>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</si>
  <si>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</si>
  <si>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</si>
  <si>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</si>
  <si>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</si>
  <si>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</si>
  <si>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</si>
  <si>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</si>
  <si>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</si>
  <si>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</si>
  <si>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</si>
  <si>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</si>
  <si>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</si>
  <si>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</si>
  <si>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</si>
  <si>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</si>
  <si>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</si>
  <si>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</si>
  <si>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</si>
  <si>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</si>
  <si>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</si>
  <si>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</si>
  <si>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</si>
  <si>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</si>
  <si>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</si>
  <si>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</si>
  <si>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</si>
  <si>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</si>
  <si>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</si>
  <si>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</si>
  <si>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</si>
  <si>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</si>
  <si>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</si>
  <si>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</si>
  <si>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</si>
  <si>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</si>
  <si>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</si>
  <si>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</si>
  <si>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</si>
  <si>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</si>
  <si>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</si>
  <si>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</si>
  <si>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</si>
  <si>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</si>
  <si>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</si>
  <si>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</si>
  <si>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</si>
  <si>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</si>
  <si>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</si>
  <si>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</si>
  <si>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</si>
  <si>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</si>
  <si>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</si>
  <si>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</si>
  <si>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</si>
  <si>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</si>
  <si>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</si>
  <si>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</si>
  <si>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</si>
  <si>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</si>
  <si>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</si>
  <si>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</si>
  <si>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</si>
  <si>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</si>
  <si>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</si>
  <si>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</si>
  <si>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</si>
  <si>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</si>
  <si>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</si>
  <si>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</si>
  <si>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</si>
  <si>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</si>
  <si>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</si>
  <si>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</si>
  <si>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</si>
  <si>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</si>
  <si>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</si>
  <si>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</si>
  <si>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</si>
  <si>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</si>
  <si>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</si>
  <si>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</si>
  <si>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</si>
  <si>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</si>
  <si>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</si>
  <si>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</si>
  <si>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</si>
  <si>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</si>
  <si>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</si>
  <si>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</si>
  <si>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</si>
  <si>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</si>
  <si>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</si>
  <si>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</si>
  <si>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</si>
  <si>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</si>
  <si>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</si>
  <si>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</si>
  <si>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</si>
  <si>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</si>
  <si>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</si>
  <si>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</si>
  <si>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</si>
  <si>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</si>
  <si>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</si>
  <si>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</si>
  <si>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</si>
  <si>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</si>
  <si>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</si>
  <si>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</si>
  <si>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</si>
  <si>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</si>
  <si>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</si>
  <si>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</si>
  <si>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</si>
  <si>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</si>
  <si>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</si>
  <si>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</si>
  <si>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</si>
  <si>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</si>
  <si>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</si>
  <si>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</si>
  <si>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</si>
  <si>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</si>
  <si>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</si>
  <si>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</si>
  <si>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</si>
  <si>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</si>
  <si>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</si>
  <si>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</si>
  <si>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</si>
  <si>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</si>
  <si>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</si>
  <si>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</si>
  <si>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</si>
  <si>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</si>
  <si>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</si>
  <si>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</si>
  <si>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</si>
  <si>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</si>
  <si>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</si>
  <si>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</si>
  <si>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</si>
  <si>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</si>
  <si>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</si>
  <si>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</si>
  <si>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</si>
  <si>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</si>
  <si>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</si>
  <si>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</si>
  <si>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</si>
  <si>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</si>
  <si>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</si>
  <si>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</si>
  <si>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</si>
  <si>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</si>
  <si>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</si>
  <si>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</si>
  <si>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</si>
  <si>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</si>
  <si>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</si>
  <si>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</si>
  <si>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</si>
  <si>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</si>
  <si>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</si>
  <si>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</si>
  <si>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</si>
  <si>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</si>
  <si>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</si>
  <si>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</si>
  <si>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</si>
  <si>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</si>
  <si>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</si>
  <si>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</si>
  <si>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</si>
  <si>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</si>
  <si>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</si>
  <si>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</si>
  <si>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</si>
  <si>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</si>
  <si>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</si>
  <si>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</si>
  <si>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</si>
  <si>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</si>
  <si>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</si>
  <si>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</si>
  <si>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</si>
  <si>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</si>
  <si>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</si>
  <si>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</si>
  <si>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</si>
  <si>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</si>
  <si>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</si>
  <si>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</si>
  <si>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</si>
  <si>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</si>
  <si>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</si>
  <si>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</si>
  <si>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</si>
  <si>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</si>
  <si>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</si>
  <si>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</si>
  <si>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</si>
  <si>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</si>
  <si>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</si>
  <si>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</si>
  <si>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</si>
  <si>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</si>
  <si>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</si>
  <si>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</si>
  <si>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</si>
  <si>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</si>
  <si>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</si>
  <si>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</si>
  <si>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</si>
  <si>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</si>
  <si>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</si>
  <si>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</si>
  <si>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</si>
  <si>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</si>
  <si>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</si>
  <si>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</si>
  <si>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</si>
  <si>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</si>
  <si>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</si>
  <si>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</si>
  <si>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</si>
  <si>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</si>
  <si>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</si>
  <si>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</si>
  <si>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</si>
  <si>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</si>
  <si>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</si>
  <si>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</si>
  <si>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</si>
  <si>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</si>
  <si>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</si>
  <si>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</si>
  <si>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</si>
  <si>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</si>
  <si>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</si>
  <si>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</si>
  <si>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</si>
  <si>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</si>
  <si>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</si>
  <si>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</si>
  <si>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</si>
  <si>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</si>
  <si>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</si>
  <si>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</si>
  <si>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</si>
  <si>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</si>
  <si>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</si>
  <si>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</si>
  <si>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</si>
  <si>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</si>
  <si>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</si>
  <si>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</si>
  <si>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</si>
  <si>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</si>
  <si>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</si>
  <si>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</si>
  <si>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</si>
  <si>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</si>
  <si>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</si>
  <si>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</si>
  <si>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</si>
  <si>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</si>
  <si>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</si>
  <si>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</si>
  <si>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</si>
  <si>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</si>
  <si>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</si>
  <si>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</si>
  <si>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</si>
  <si>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</si>
  <si>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</si>
  <si>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</si>
  <si>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</si>
  <si>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</si>
  <si>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</si>
  <si>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</si>
  <si>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</si>
  <si>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</si>
  <si>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</si>
  <si>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</si>
  <si>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</si>
  <si>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</si>
  <si>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</si>
  <si>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</si>
  <si>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</si>
  <si>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</si>
  <si>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</si>
  <si>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</si>
  <si>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</si>
  <si>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</si>
  <si>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</si>
  <si>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</si>
  <si>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</si>
  <si>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</si>
  <si>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</si>
  <si>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</si>
  <si>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</si>
  <si>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</si>
  <si>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</si>
  <si>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</si>
  <si>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</si>
  <si>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</si>
  <si>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</si>
  <si>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</si>
  <si>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</si>
  <si>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</si>
  <si>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</si>
  <si>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</si>
  <si>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</si>
  <si>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</si>
  <si>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</si>
  <si>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</si>
  <si>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</si>
  <si>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</si>
  <si>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</si>
  <si>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</si>
  <si>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</si>
  <si>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</si>
  <si>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</si>
  <si>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</si>
  <si>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</si>
  <si>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</si>
  <si>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</si>
  <si>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</si>
  <si>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</si>
  <si>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</si>
  <si>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</si>
  <si>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</si>
  <si>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</si>
  <si>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</si>
  <si>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</si>
  <si>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</si>
  <si>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</si>
  <si>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</si>
  <si>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</si>
  <si>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</si>
  <si>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</si>
  <si>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</si>
  <si>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</si>
  <si>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</si>
  <si>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</si>
  <si>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</si>
  <si>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</si>
  <si>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</si>
  <si>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</si>
  <si>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</si>
  <si>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</si>
  <si>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</si>
  <si>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</si>
  <si>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</si>
  <si>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</si>
  <si>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</si>
  <si>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</si>
  <si>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</si>
  <si>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</si>
  <si>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</si>
  <si>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</si>
  <si>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</si>
  <si>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</si>
  <si>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</si>
  <si>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</si>
  <si>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</si>
  <si>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</si>
  <si>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</si>
  <si>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</si>
  <si>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</si>
  <si>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</si>
  <si>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</si>
  <si>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</si>
  <si>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</si>
  <si>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</si>
  <si>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</si>
  <si>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</si>
  <si>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</si>
  <si>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</si>
  <si>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</si>
  <si>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</si>
  <si>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</si>
  <si>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</si>
  <si>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</si>
  <si>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</si>
  <si>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</si>
  <si>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</si>
  <si>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</si>
  <si>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</si>
  <si>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</si>
  <si>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</si>
  <si>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</si>
  <si>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</si>
  <si>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</si>
  <si>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</si>
  <si>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</si>
  <si>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</si>
  <si>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</si>
  <si>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</si>
  <si>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</si>
  <si>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</si>
  <si>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</si>
  <si>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</si>
  <si>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</si>
  <si>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</si>
  <si>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</si>
  <si>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</si>
  <si>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</si>
  <si>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</si>
  <si>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</si>
  <si>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</si>
  <si>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</si>
  <si>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</si>
  <si>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</si>
  <si>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</si>
  <si>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</si>
  <si>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</si>
  <si>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</si>
  <si>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</si>
  <si>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</si>
  <si>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</si>
  <si>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</si>
  <si>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</si>
  <si>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</si>
  <si>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</si>
  <si>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</si>
  <si>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</si>
  <si>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</si>
  <si>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</si>
  <si>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</si>
  <si>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</si>
  <si>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</si>
  <si>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</si>
  <si>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</si>
  <si>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</si>
  <si>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</si>
  <si>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</si>
  <si>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</si>
  <si>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</si>
  <si>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</si>
  <si>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</si>
  <si>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</si>
  <si>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</si>
  <si>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</si>
  <si>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</si>
  <si>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</si>
  <si>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</si>
  <si>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</si>
  <si>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</si>
  <si>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</si>
  <si>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</si>
  <si>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</si>
  <si>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</si>
  <si>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</si>
  <si>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</si>
  <si>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</si>
  <si>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</si>
  <si>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</si>
  <si>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</si>
  <si>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</si>
  <si>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</si>
  <si>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</si>
  <si>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</si>
  <si>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</si>
  <si>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</si>
  <si>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</si>
  <si>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</si>
  <si>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</si>
  <si>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</si>
  <si>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</si>
  <si>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</si>
  <si>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</si>
  <si>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</si>
  <si>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</si>
  <si>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</si>
  <si>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</si>
  <si>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</si>
  <si>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</si>
  <si>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</si>
  <si>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</si>
  <si>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</si>
  <si>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</si>
  <si>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</si>
  <si>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</si>
  <si>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</si>
  <si>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</si>
  <si>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</si>
  <si>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</si>
  <si>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</si>
  <si>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</si>
  <si>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</si>
  <si>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</si>
  <si>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</si>
  <si>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</si>
  <si>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</si>
  <si>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</si>
  <si>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</si>
  <si>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</si>
  <si>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</si>
  <si>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</si>
  <si>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</si>
  <si>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</si>
  <si>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</si>
  <si>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</si>
  <si>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</si>
  <si>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</si>
  <si>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</si>
  <si>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</si>
  <si>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</si>
  <si>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</si>
  <si>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</si>
  <si>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</si>
  <si>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</si>
  <si>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</si>
  <si>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</si>
  <si>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</si>
  <si>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</si>
  <si>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</si>
  <si>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</si>
  <si>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</si>
  <si>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</si>
  <si>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</si>
  <si>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</si>
  <si>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</si>
  <si>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</si>
  <si>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</si>
  <si>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</si>
  <si>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</si>
  <si>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</si>
  <si>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</si>
  <si>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</si>
  <si>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</si>
  <si>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</si>
  <si>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</si>
  <si>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</si>
  <si>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</si>
  <si>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</si>
  <si>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</si>
  <si>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</si>
  <si>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</si>
  <si>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</si>
  <si>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</si>
  <si>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</si>
  <si>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</si>
  <si>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</si>
  <si>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</si>
  <si>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</si>
  <si>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</si>
  <si>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</si>
  <si>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</si>
  <si>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</si>
  <si>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</si>
  <si>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</si>
  <si>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</si>
  <si>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</si>
  <si>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</si>
  <si>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</si>
  <si>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</si>
  <si>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</si>
  <si>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</si>
  <si>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</si>
  <si>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</si>
  <si>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</si>
  <si>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</si>
  <si>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</si>
  <si>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</si>
  <si>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</si>
  <si>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</si>
  <si>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</si>
  <si>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</si>
  <si>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</si>
  <si>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</si>
  <si>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</si>
  <si>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</si>
  <si>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</si>
  <si>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</si>
  <si>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</si>
  <si>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</si>
  <si>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</si>
  <si>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</si>
  <si>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</si>
  <si>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</si>
  <si>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</si>
  <si>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</si>
  <si>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</si>
  <si>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</si>
  <si>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</si>
  <si>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</si>
  <si>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</si>
  <si>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</si>
  <si>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</si>
  <si>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</si>
  <si>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</si>
  <si>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</si>
  <si>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</si>
  <si>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</si>
  <si>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</si>
  <si>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</si>
  <si>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</si>
  <si>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</si>
  <si>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</si>
  <si>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</si>
  <si>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</si>
  <si>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</si>
  <si>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</si>
  <si>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</si>
  <si>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</si>
  <si>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</si>
  <si>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</si>
  <si>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</si>
  <si>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</si>
  <si>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</si>
  <si>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</si>
  <si>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</si>
  <si>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</si>
  <si>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</si>
  <si>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</si>
  <si>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</si>
  <si>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</si>
  <si>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</si>
  <si>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</si>
  <si>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</si>
  <si>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</si>
  <si>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</si>
  <si>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</si>
  <si>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</si>
  <si>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</si>
  <si>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</si>
  <si>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</si>
  <si>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</si>
  <si>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</si>
  <si>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</si>
  <si>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</si>
  <si>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</si>
  <si>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</si>
  <si>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</si>
  <si>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</si>
  <si>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</si>
  <si>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</si>
  <si>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</si>
  <si>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</si>
  <si>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</si>
  <si>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</si>
  <si>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</si>
  <si>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</si>
  <si>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</si>
  <si>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</si>
  <si>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</si>
  <si>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</si>
  <si>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</si>
  <si>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</si>
  <si>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</si>
  <si>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</si>
  <si>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</si>
  <si>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</si>
  <si>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</si>
  <si>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</si>
  <si>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</si>
  <si>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</si>
  <si>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</si>
  <si>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</si>
  <si>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</si>
  <si>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</si>
  <si>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</si>
  <si>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</si>
  <si>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</si>
  <si>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</si>
  <si>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</si>
  <si>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</si>
  <si>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</si>
  <si>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</si>
  <si>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</si>
  <si>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</si>
  <si>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</si>
  <si>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</si>
  <si>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</si>
  <si>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</si>
  <si>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</si>
  <si>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</si>
  <si>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</si>
  <si>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</si>
  <si>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</si>
  <si>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</si>
  <si>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</si>
  <si>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</si>
  <si>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</si>
  <si>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</si>
  <si>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</si>
  <si>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</si>
  <si>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</si>
  <si>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</si>
  <si>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</si>
  <si>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</si>
  <si>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</si>
  <si>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</si>
  <si>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</si>
  <si>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</si>
  <si>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</si>
  <si>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</si>
  <si>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</si>
  <si>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</si>
  <si>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</si>
  <si>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</si>
  <si>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</si>
  <si>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</si>
  <si>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</si>
  <si>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</si>
  <si>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</si>
  <si>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</si>
  <si>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</si>
  <si>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</si>
  <si>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</si>
  <si>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</si>
  <si>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</si>
  <si>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</si>
  <si>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</si>
  <si>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</si>
  <si>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</si>
  <si>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</si>
  <si>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</si>
  <si>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</si>
  <si>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</si>
  <si>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</si>
  <si>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</si>
  <si>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</si>
  <si>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</si>
  <si>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</si>
  <si>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</si>
  <si>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</si>
  <si>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</si>
  <si>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</si>
  <si>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</si>
  <si>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</si>
  <si>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</si>
  <si>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</si>
  <si>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</si>
  <si>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</si>
  <si>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</si>
  <si>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</si>
  <si>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</si>
  <si>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</si>
  <si>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</si>
  <si>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</si>
  <si>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</si>
  <si>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</si>
  <si>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</si>
  <si>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</si>
  <si>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</si>
  <si>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</si>
  <si>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</si>
  <si>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</si>
  <si>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</si>
  <si>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</si>
  <si>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</si>
  <si>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</si>
  <si>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</si>
  <si>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</si>
  <si>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</si>
  <si>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</si>
  <si>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</si>
  <si>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</si>
  <si>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</si>
  <si>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</si>
  <si>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</si>
  <si>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</si>
  <si>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</si>
  <si>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</si>
  <si>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</si>
  <si>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</si>
  <si>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</si>
  <si>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</si>
  <si>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</si>
  <si>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</si>
  <si>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</si>
  <si>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</si>
  <si>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</si>
  <si>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</si>
  <si>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</si>
  <si>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</si>
  <si>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</si>
  <si>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</si>
  <si>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</si>
  <si>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</si>
  <si>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</si>
  <si>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</si>
  <si>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</si>
  <si>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</si>
  <si>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</si>
  <si>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</si>
  <si>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</si>
  <si>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</si>
  <si>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</si>
  <si>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</si>
  <si>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</si>
  <si>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</si>
  <si>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</si>
  <si>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</si>
  <si>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</si>
  <si>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</si>
  <si>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</si>
  <si>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</si>
  <si>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</si>
  <si>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</si>
  <si>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</si>
  <si>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</si>
  <si>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</si>
  <si>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</si>
  <si>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</si>
  <si>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</si>
  <si>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</si>
  <si>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</si>
  <si>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</si>
  <si>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</si>
  <si>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</si>
  <si>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</si>
  <si>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</si>
  <si>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</si>
  <si>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</si>
  <si>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</si>
  <si>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</si>
  <si>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</si>
  <si>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</si>
  <si>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</si>
  <si>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</si>
  <si>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</si>
  <si>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</si>
  <si>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</si>
  <si>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</si>
  <si>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</si>
  <si>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</si>
  <si>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</si>
  <si>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</si>
  <si>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</si>
  <si>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</si>
  <si>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</si>
  <si>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</si>
  <si>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</si>
  <si>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</si>
  <si>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</si>
  <si>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</si>
  <si>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</si>
  <si>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</si>
  <si>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</si>
  <si>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</si>
  <si>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</si>
  <si>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</si>
  <si>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</si>
  <si>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</si>
  <si>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</si>
  <si>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</si>
  <si>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</si>
  <si>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</si>
  <si>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</si>
  <si>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</si>
  <si>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</si>
  <si>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</si>
  <si>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</si>
  <si>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</si>
  <si>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</si>
  <si>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</si>
  <si>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</si>
  <si>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</si>
  <si>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</si>
  <si>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</si>
  <si>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</si>
  <si>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</si>
  <si>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</si>
  <si>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</si>
  <si>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</si>
  <si>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</si>
  <si>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</si>
  <si>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</si>
  <si>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</si>
  <si>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</si>
  <si>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</si>
  <si>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</si>
  <si>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</si>
  <si>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</si>
  <si>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</si>
  <si>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</si>
  <si>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</si>
  <si>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</si>
  <si>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</si>
  <si>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</si>
  <si>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</si>
  <si>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</si>
  <si>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</si>
  <si>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</si>
  <si>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</si>
  <si>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</si>
  <si>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</si>
  <si>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</si>
  <si>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</si>
  <si>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</si>
  <si>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</si>
  <si>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</si>
  <si>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</si>
  <si>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</si>
  <si>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</si>
  <si>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</si>
  <si>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</si>
  <si>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</si>
  <si>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</si>
  <si>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</si>
  <si>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</si>
  <si>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</si>
  <si>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</si>
  <si>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</si>
  <si>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</si>
  <si>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</si>
  <si>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</si>
  <si>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</si>
  <si>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</si>
  <si>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</si>
  <si>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</si>
  <si>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</si>
  <si>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</si>
  <si>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</si>
  <si>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</si>
  <si>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</si>
  <si>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</si>
  <si>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</si>
  <si>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</si>
  <si>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</si>
  <si>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</si>
  <si>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</si>
  <si>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</si>
  <si>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</si>
  <si>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</si>
  <si>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</si>
  <si>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</si>
  <si>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</si>
  <si>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</si>
  <si>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</si>
  <si>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</si>
  <si>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</si>
  <si>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</si>
  <si>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</si>
  <si>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</si>
  <si>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</si>
  <si>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</si>
  <si>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</si>
  <si>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</si>
  <si>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</si>
  <si>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</si>
  <si>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</si>
  <si>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</si>
  <si>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</si>
  <si>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</si>
  <si>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</si>
  <si>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</si>
  <si>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</si>
  <si>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</si>
  <si>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</si>
  <si>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</si>
  <si>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</si>
  <si>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</si>
  <si>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</si>
  <si>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</si>
  <si>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</si>
  <si>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</si>
  <si>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</si>
  <si>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</si>
  <si>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</si>
  <si>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</si>
  <si>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</si>
  <si>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</si>
  <si>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</si>
  <si>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</si>
  <si>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</si>
  <si>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</si>
  <si>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</si>
  <si>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</si>
  <si>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</si>
  <si>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</si>
  <si>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</si>
  <si>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</si>
  <si>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</si>
  <si>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</si>
  <si>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</si>
  <si>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</si>
  <si>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</si>
  <si>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</si>
  <si>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</si>
  <si>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</si>
  <si>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</si>
  <si>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</si>
  <si>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</si>
  <si>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</si>
  <si>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</si>
  <si>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</si>
  <si>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</si>
  <si>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</si>
  <si>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</si>
  <si>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</si>
  <si>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</si>
  <si>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</si>
  <si>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</si>
  <si>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</si>
  <si>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</si>
  <si>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</si>
  <si>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</si>
  <si>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</si>
  <si>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</si>
  <si>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</si>
  <si>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</si>
  <si>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</si>
  <si>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</si>
  <si>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</si>
  <si>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</si>
  <si>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</si>
  <si>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</si>
  <si>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</si>
  <si>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</si>
  <si>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</si>
  <si>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</si>
  <si>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</si>
  <si>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</si>
  <si>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</si>
  <si>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</si>
  <si>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</si>
  <si>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</si>
  <si>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</si>
  <si>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</si>
  <si>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</si>
  <si>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</si>
  <si>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</si>
  <si>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</si>
  <si>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</si>
  <si>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</si>
  <si>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</si>
  <si>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</si>
  <si>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</si>
  <si>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</si>
  <si>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</si>
  <si>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</si>
  <si>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</si>
  <si>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</si>
  <si>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</si>
  <si>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</si>
  <si>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</si>
  <si>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</si>
  <si>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</si>
  <si>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</si>
  <si>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</si>
  <si>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</si>
  <si>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</si>
  <si>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</si>
  <si>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</si>
  <si>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</si>
  <si>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</si>
  <si>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</si>
  <si>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</si>
  <si>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</si>
  <si>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</si>
  <si>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</si>
  <si>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</si>
  <si>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</si>
  <si>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</si>
  <si>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</si>
  <si>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</si>
  <si>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</si>
  <si>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</si>
  <si>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</si>
  <si>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</si>
  <si>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</si>
  <si>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</si>
  <si>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</si>
  <si>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</si>
  <si>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</si>
  <si>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</si>
  <si>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</si>
  <si>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</si>
  <si>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</si>
  <si>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</si>
  <si>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</si>
  <si>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</si>
  <si>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</si>
  <si>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</si>
  <si>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</si>
  <si>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</si>
  <si>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</si>
  <si>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</si>
  <si>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</si>
  <si>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</si>
  <si>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</si>
  <si>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</si>
  <si>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</si>
  <si>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</si>
  <si>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</si>
  <si>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</si>
  <si>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</si>
  <si>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</si>
  <si>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</si>
  <si>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</si>
  <si>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</si>
  <si>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</si>
  <si>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</si>
  <si>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</si>
  <si>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</si>
  <si>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</si>
  <si>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</si>
  <si>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</si>
  <si>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</si>
  <si>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</si>
  <si>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</si>
  <si>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</si>
  <si>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</si>
  <si>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</si>
  <si>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</si>
  <si>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</si>
  <si>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</si>
  <si>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</si>
  <si>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</si>
  <si>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</si>
  <si>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</si>
  <si>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</si>
  <si>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</si>
  <si>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</si>
  <si>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</si>
  <si>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</si>
  <si>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</si>
  <si>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</si>
  <si>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</si>
  <si>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</si>
  <si>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</si>
  <si>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</si>
  <si>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</si>
  <si>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</si>
  <si>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</si>
  <si>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</si>
  <si>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</si>
  <si>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</si>
  <si>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</si>
  <si>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</si>
  <si>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</si>
  <si>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</si>
  <si>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</si>
  <si>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</si>
  <si>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</si>
  <si>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</si>
  <si>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</si>
  <si>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</si>
  <si>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</si>
  <si>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</si>
  <si>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</si>
  <si>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</si>
  <si>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</si>
  <si>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</si>
  <si>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</si>
  <si>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</si>
  <si>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</si>
  <si>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</si>
  <si>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</si>
  <si>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</si>
  <si>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</si>
  <si>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</si>
  <si>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</si>
  <si>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</si>
  <si>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</si>
  <si>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</si>
  <si>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</si>
  <si>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</si>
  <si>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</si>
  <si>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</si>
  <si>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</si>
  <si>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</si>
  <si>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</si>
  <si>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</si>
  <si>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</si>
  <si>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</si>
  <si>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</si>
  <si>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</si>
  <si>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</si>
  <si>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</si>
  <si>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</si>
  <si>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</si>
  <si>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</si>
  <si>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</si>
  <si>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</si>
  <si>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</si>
  <si>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</si>
  <si>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</si>
  <si>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</si>
  <si>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</si>
  <si>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</si>
  <si>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</si>
  <si>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</si>
  <si>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</si>
  <si>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</si>
  <si>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</si>
  <si>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</si>
  <si>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</si>
  <si>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</si>
  <si>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</si>
  <si>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</si>
  <si>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</si>
  <si>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</si>
  <si>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</si>
  <si>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</si>
  <si>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</si>
  <si>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</si>
  <si>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</si>
  <si>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</si>
  <si>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</si>
  <si>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</si>
  <si>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</si>
  <si>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</si>
  <si>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</si>
  <si>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</si>
  <si>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</si>
  <si>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</si>
  <si>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</si>
  <si>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</si>
  <si>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</si>
  <si>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</si>
  <si>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</si>
  <si>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</si>
  <si>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</si>
  <si>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</si>
  <si>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</si>
  <si>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</si>
  <si>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</si>
  <si>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</si>
  <si>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</si>
  <si>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</si>
  <si>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</si>
  <si>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</si>
  <si>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</si>
  <si>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</si>
  <si>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</si>
  <si>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</si>
  <si>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</si>
  <si>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</si>
  <si>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</si>
  <si>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</si>
  <si>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</si>
  <si>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</si>
  <si>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</si>
  <si>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</si>
  <si>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</si>
  <si>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</si>
  <si>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</si>
  <si>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</si>
  <si>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</si>
  <si>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</si>
  <si>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</si>
  <si>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</si>
  <si>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</si>
  <si>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</si>
  <si>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</si>
  <si>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</si>
  <si>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</si>
  <si>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</si>
  <si>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</si>
  <si>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</si>
  <si>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</si>
  <si>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</si>
  <si>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</si>
  <si>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</si>
  <si>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</si>
  <si>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</si>
  <si>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</si>
  <si>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</si>
  <si>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</si>
  <si>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</si>
  <si>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</si>
  <si>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</si>
  <si>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</si>
  <si>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</si>
  <si>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</si>
  <si>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</si>
  <si>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</si>
  <si>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</si>
  <si>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</si>
  <si>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</si>
  <si>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</si>
  <si>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</si>
  <si>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</si>
  <si>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</si>
  <si>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</si>
  <si>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</si>
  <si>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</si>
  <si>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</si>
  <si>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</si>
  <si>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</si>
  <si>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</si>
  <si>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</si>
  <si>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</si>
  <si>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</si>
  <si>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</si>
  <si>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</si>
  <si>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</si>
  <si>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</si>
  <si>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</si>
  <si>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</si>
  <si>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</si>
  <si>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</si>
  <si>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</si>
  <si>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</si>
  <si>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</si>
  <si>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</si>
  <si>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</si>
  <si>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</si>
  <si>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</si>
  <si>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</si>
  <si>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</si>
  <si>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</si>
  <si>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</si>
  <si>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</si>
  <si>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</si>
  <si>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</si>
  <si>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</si>
  <si>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</si>
  <si>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</si>
  <si>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</si>
  <si>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</si>
  <si>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</si>
  <si>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</si>
  <si>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</si>
  <si>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</si>
  <si>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</si>
  <si>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</si>
  <si>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</si>
  <si>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</si>
  <si>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</si>
  <si>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</si>
  <si>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</si>
  <si>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</si>
  <si>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</si>
  <si>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</si>
  <si>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</si>
  <si>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</si>
  <si>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</si>
  <si>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</si>
  <si>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</si>
  <si>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</si>
  <si>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</si>
  <si>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</si>
  <si>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</si>
  <si>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</si>
  <si>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</si>
  <si>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</si>
  <si>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</si>
  <si>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</si>
  <si>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</si>
  <si>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</si>
  <si>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</si>
  <si>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</si>
  <si>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</si>
  <si>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</si>
  <si>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</si>
  <si>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</si>
  <si>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</si>
  <si>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</si>
  <si>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</si>
  <si>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</si>
  <si>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</si>
  <si>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</si>
  <si>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</si>
  <si>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</si>
  <si>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</si>
  <si>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</si>
  <si>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</si>
  <si>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</si>
  <si>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</si>
  <si>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</si>
  <si>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</si>
  <si>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</si>
  <si>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</si>
  <si>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</si>
  <si>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</si>
  <si>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</si>
  <si>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</si>
  <si>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</si>
  <si>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</si>
  <si>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</si>
  <si>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</si>
  <si>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</si>
  <si>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</si>
  <si>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</si>
  <si>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</si>
  <si>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</si>
  <si>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</si>
  <si>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</si>
  <si>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</si>
  <si>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</si>
  <si>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</si>
  <si>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</si>
  <si>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</si>
  <si>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</si>
  <si>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</si>
  <si>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</si>
  <si>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</si>
  <si>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</si>
  <si>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</si>
  <si>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</si>
  <si>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</si>
  <si>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</si>
  <si>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</si>
  <si>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</si>
  <si>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</si>
  <si>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</si>
  <si>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</si>
  <si>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</si>
  <si>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</si>
  <si>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</si>
  <si>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</si>
  <si>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</si>
  <si>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</si>
  <si>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</si>
  <si>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</si>
  <si>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</si>
  <si>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</si>
  <si>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</si>
  <si>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</si>
  <si>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</si>
  <si>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</si>
  <si>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</si>
  <si>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</si>
  <si>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</si>
  <si>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</si>
  <si>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</si>
  <si>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</si>
  <si>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</si>
  <si>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</si>
  <si>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</si>
  <si>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</si>
  <si>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</si>
  <si>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</si>
  <si>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</si>
  <si>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</si>
  <si>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</si>
  <si>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</si>
  <si>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</si>
  <si>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</si>
  <si>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</si>
  <si>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</si>
  <si>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</si>
  <si>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</si>
  <si>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</si>
  <si>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</si>
  <si>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</si>
  <si>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</si>
  <si>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</si>
  <si>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</si>
  <si>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</si>
  <si>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</si>
  <si>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</si>
  <si>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</si>
  <si>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</si>
  <si>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</si>
  <si>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</si>
  <si>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</si>
  <si>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</si>
  <si>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</si>
  <si>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</si>
  <si>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</si>
  <si>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</si>
  <si>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</si>
  <si>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</si>
  <si>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</si>
  <si>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</si>
  <si>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</si>
  <si>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</si>
  <si>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</si>
  <si>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</si>
  <si>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</si>
  <si>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</si>
  <si>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</si>
  <si>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</si>
  <si>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</si>
  <si>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</si>
  <si>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</si>
  <si>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</si>
  <si>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</si>
  <si>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</si>
  <si>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</si>
  <si>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</si>
  <si>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</si>
  <si>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</si>
  <si>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</si>
  <si>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</si>
  <si>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</si>
  <si>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</si>
  <si>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</si>
  <si>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</si>
  <si>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</si>
  <si>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</si>
  <si>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</si>
  <si>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</si>
  <si>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</si>
  <si>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</si>
  <si>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</si>
  <si>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</si>
  <si>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</si>
  <si>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</si>
  <si>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</si>
  <si>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</si>
  <si>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</si>
  <si>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</si>
  <si>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</si>
  <si>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</si>
  <si>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</si>
  <si>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</si>
  <si>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</si>
  <si>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</si>
  <si>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</si>
  <si>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</si>
  <si>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</si>
  <si>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</si>
  <si>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</si>
  <si>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</si>
  <si>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</si>
  <si>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</si>
  <si>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</si>
  <si>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</si>
  <si>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</si>
  <si>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</si>
  <si>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</si>
  <si>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</si>
  <si>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</si>
  <si>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</si>
  <si>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</si>
  <si>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</si>
  <si>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</si>
  <si>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</si>
  <si>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</si>
  <si>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</si>
  <si>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</si>
  <si>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</si>
  <si>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</si>
  <si>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</si>
  <si>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</si>
  <si>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</si>
  <si>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</si>
  <si>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</si>
  <si>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</si>
  <si>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</si>
  <si>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</si>
  <si>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</si>
  <si>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</si>
  <si>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</si>
  <si>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</si>
  <si>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</si>
  <si>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</si>
  <si>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</si>
  <si>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</si>
  <si>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</si>
  <si>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</si>
  <si>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</si>
  <si>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</si>
  <si>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</si>
  <si>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</si>
  <si>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</si>
  <si>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</si>
  <si>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</si>
  <si>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</si>
  <si>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</si>
  <si>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</si>
  <si>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</si>
  <si>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</si>
  <si>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</si>
  <si>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</si>
  <si>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</si>
  <si>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</si>
  <si>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</si>
  <si>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</si>
  <si>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</si>
  <si>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</si>
  <si>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</si>
  <si>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</si>
  <si>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</si>
  <si>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</si>
  <si>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</si>
  <si>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</si>
  <si>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</si>
  <si>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</si>
  <si>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</si>
  <si>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</si>
  <si>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</si>
  <si>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</si>
  <si>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</si>
  <si>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</si>
  <si>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</si>
  <si>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</si>
  <si>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</si>
  <si>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</si>
  <si>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</si>
  <si>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</si>
  <si>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</si>
  <si>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</si>
  <si>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</si>
  <si>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</si>
  <si>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</si>
  <si>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</si>
  <si>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</si>
  <si>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</si>
  <si>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</si>
  <si>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</si>
  <si>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</si>
  <si>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</si>
  <si>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</si>
  <si>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</si>
  <si>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</si>
  <si>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</si>
  <si>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</si>
  <si>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</si>
  <si>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</si>
  <si>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</si>
  <si>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</si>
  <si>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</si>
  <si>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</si>
  <si>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</si>
  <si>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</si>
  <si>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</si>
  <si>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</si>
  <si>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</si>
  <si>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</si>
  <si>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</si>
  <si>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</si>
  <si>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</si>
  <si>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</si>
  <si>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</si>
  <si>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</si>
  <si>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</si>
  <si>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</si>
  <si>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</si>
  <si>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</si>
  <si>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</si>
  <si>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</si>
  <si>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</si>
  <si>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</si>
  <si>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</si>
  <si>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</si>
  <si>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</si>
  <si>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</si>
  <si>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</si>
  <si>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</si>
  <si>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</si>
  <si>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</si>
  <si>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</si>
  <si>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</si>
  <si>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</si>
  <si>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</si>
  <si>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</si>
  <si>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</si>
  <si>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</si>
  <si>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</si>
  <si>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</si>
  <si>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</si>
  <si>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</si>
  <si>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</si>
  <si>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</si>
  <si>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</si>
  <si>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</si>
  <si>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</si>
  <si>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</si>
  <si>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</si>
  <si>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</si>
  <si>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</si>
  <si>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</si>
  <si>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</si>
  <si>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</si>
  <si>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</si>
  <si>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</si>
  <si>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</si>
  <si>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</si>
  <si>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</si>
  <si>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</si>
  <si>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</si>
  <si>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</si>
  <si>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</si>
  <si>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</si>
  <si>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</si>
  <si>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</si>
  <si>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</si>
  <si>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</si>
  <si>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</si>
  <si>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</si>
  <si>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</si>
  <si>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</si>
  <si>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</si>
  <si>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</si>
  <si>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</si>
  <si>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</si>
  <si>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</si>
  <si>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</si>
  <si>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</si>
  <si>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</si>
  <si>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</si>
  <si>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</si>
  <si>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</si>
  <si>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</si>
  <si>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</si>
  <si>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</si>
  <si>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</si>
  <si>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</si>
  <si>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</si>
  <si>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</si>
  <si>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</si>
  <si>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</si>
  <si>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</si>
  <si>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</si>
  <si>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</si>
  <si>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</si>
  <si>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</si>
  <si>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</si>
  <si>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</si>
  <si>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</si>
  <si>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</si>
  <si>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</si>
  <si>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</si>
  <si>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</si>
  <si>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</si>
  <si>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</si>
  <si>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</si>
  <si>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</si>
  <si>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</si>
  <si>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</si>
  <si>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</si>
  <si>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</si>
  <si>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</si>
  <si>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</si>
  <si>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</si>
  <si>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</si>
  <si>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</si>
  <si>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</si>
  <si>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</si>
  <si>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</si>
  <si>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</si>
  <si>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</si>
  <si>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</si>
  <si>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</si>
  <si>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</si>
  <si>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</si>
  <si>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</si>
  <si>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</si>
  <si>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</si>
  <si>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</si>
  <si>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</si>
  <si>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</si>
  <si>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</si>
  <si>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</si>
  <si>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</si>
  <si>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</si>
  <si>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</si>
  <si>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</si>
  <si>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</si>
  <si>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</si>
  <si>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</si>
  <si>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</si>
  <si>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</si>
  <si>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</si>
  <si>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</si>
  <si>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</si>
  <si>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</si>
  <si>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</si>
  <si>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</si>
  <si>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</si>
  <si>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</si>
  <si>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</si>
  <si>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</si>
  <si>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</si>
  <si>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</si>
  <si>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</si>
  <si>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</si>
  <si>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</si>
  <si>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</si>
  <si>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</si>
  <si>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</si>
  <si>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</si>
  <si>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</si>
  <si>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</si>
  <si>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</si>
  <si>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</si>
  <si>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</si>
  <si>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</si>
  <si>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</si>
  <si>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</si>
  <si>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</si>
  <si>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</si>
  <si>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</si>
  <si>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</si>
  <si>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</si>
  <si>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</si>
  <si>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</si>
  <si>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</si>
  <si>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</si>
  <si>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</si>
  <si>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</si>
  <si>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</si>
  <si>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</si>
  <si>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</si>
  <si>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</si>
  <si>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</si>
  <si>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</si>
  <si>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</si>
  <si>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</si>
  <si>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</si>
  <si>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</si>
  <si>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</si>
  <si>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</si>
  <si>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</si>
  <si>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</si>
  <si>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</si>
  <si>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</si>
  <si>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</si>
  <si>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</si>
  <si>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</si>
  <si>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</si>
  <si>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</si>
  <si>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</si>
  <si>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</si>
  <si>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</si>
  <si>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</si>
  <si>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</si>
  <si>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</si>
  <si>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</si>
  <si>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</si>
  <si>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</si>
  <si>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</si>
  <si>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</si>
  <si>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</si>
  <si>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</si>
  <si>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</si>
  <si>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</si>
  <si>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</si>
  <si>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</si>
  <si>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</si>
  <si>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</si>
  <si>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</si>
  <si>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</si>
  <si>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</si>
  <si>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</si>
  <si>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</si>
  <si>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</si>
  <si>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</si>
  <si>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</si>
  <si>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</si>
  <si>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</si>
  <si>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</si>
  <si>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</si>
  <si>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</si>
  <si>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</si>
  <si>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</si>
  <si>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</si>
  <si>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</si>
  <si>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</si>
  <si>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</si>
  <si>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</si>
  <si>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</si>
  <si>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</si>
  <si>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</si>
  <si>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</si>
  <si>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</si>
  <si>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</si>
  <si>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</si>
  <si>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</si>
  <si>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</si>
  <si>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</si>
  <si>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</si>
  <si>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</si>
  <si>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</si>
  <si>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</si>
  <si>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</si>
  <si>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</si>
  <si>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</si>
  <si>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</si>
  <si>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</si>
  <si>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</si>
  <si>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</si>
  <si>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</si>
  <si>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</si>
  <si>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</si>
  <si>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</si>
  <si>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</si>
  <si>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</si>
  <si>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</si>
  <si>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</si>
  <si>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</si>
  <si>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</si>
  <si>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</si>
  <si>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</si>
  <si>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</si>
  <si>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</si>
  <si>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</si>
  <si>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</si>
  <si>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</si>
  <si>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</si>
  <si>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</si>
  <si>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</si>
  <si>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</si>
  <si>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</si>
  <si>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</si>
  <si>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</si>
  <si>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</si>
  <si>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</si>
  <si>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</si>
  <si>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</si>
  <si>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</si>
  <si>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</si>
  <si>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</si>
  <si>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</si>
  <si>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</si>
  <si>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</si>
  <si>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</si>
  <si>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</si>
  <si>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</si>
  <si>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</si>
  <si>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</si>
  <si>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</si>
  <si>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</si>
  <si>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</si>
  <si>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</si>
  <si>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</si>
  <si>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</si>
  <si>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</si>
  <si>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</si>
  <si>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</si>
  <si>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</si>
  <si>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</si>
  <si>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</si>
  <si>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</si>
  <si>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</si>
  <si>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</si>
  <si>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</si>
  <si>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</si>
  <si>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</si>
  <si>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</si>
  <si>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</si>
  <si>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</si>
  <si>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</si>
  <si>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</si>
  <si>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</si>
  <si>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</si>
  <si>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</si>
  <si>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</si>
  <si>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</si>
  <si>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</si>
  <si>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</si>
  <si>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</si>
  <si>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</si>
  <si>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</si>
  <si>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</si>
  <si>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</si>
  <si>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</si>
  <si>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</si>
  <si>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</si>
  <si>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</si>
  <si>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</si>
  <si>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</si>
  <si>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</si>
  <si>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</si>
  <si>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</si>
  <si>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</si>
  <si>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</si>
  <si>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</si>
  <si>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</si>
  <si>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</si>
  <si>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</si>
  <si>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</si>
  <si>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</si>
  <si>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</si>
  <si>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</si>
  <si>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</si>
  <si>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</si>
  <si>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</si>
  <si>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</si>
  <si>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</si>
  <si>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</si>
  <si>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</si>
  <si>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</si>
  <si>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</si>
  <si>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</si>
  <si>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</si>
  <si>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</si>
  <si>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</si>
  <si>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</si>
  <si>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</si>
  <si>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</si>
  <si>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</si>
  <si>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</si>
  <si>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</si>
  <si>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</si>
  <si>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</si>
  <si>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</si>
  <si>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</si>
  <si>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</si>
  <si>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</si>
  <si>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</si>
  <si>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</si>
  <si>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</si>
  <si>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</si>
  <si>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</si>
  <si>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</si>
  <si>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</si>
  <si>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</si>
  <si>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</si>
  <si>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</si>
  <si>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</si>
  <si>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</si>
  <si>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</si>
  <si>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</si>
  <si>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</si>
  <si>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</si>
  <si>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</si>
  <si>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</si>
  <si>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</si>
  <si>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</si>
  <si>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</si>
  <si>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</si>
  <si>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</si>
  <si>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</si>
  <si>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</si>
  <si>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</si>
  <si>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</si>
  <si>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</si>
  <si>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</si>
  <si>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</si>
  <si>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</si>
  <si>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</si>
  <si>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</si>
  <si>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</si>
  <si>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</si>
  <si>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</si>
  <si>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</si>
  <si>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</si>
  <si>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</si>
  <si>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</si>
  <si>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</si>
  <si>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</si>
  <si>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</si>
  <si>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</si>
  <si>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</si>
  <si>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</si>
  <si>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</si>
  <si>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</si>
  <si>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</si>
  <si>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</si>
  <si>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</si>
  <si>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</si>
  <si>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</si>
  <si>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</si>
  <si>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</si>
  <si>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</si>
  <si>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</si>
  <si>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</si>
  <si>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</si>
  <si>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</si>
  <si>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</si>
  <si>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</si>
  <si>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</si>
  <si>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</si>
  <si>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</si>
  <si>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</si>
  <si>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</si>
  <si>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</si>
  <si>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</si>
  <si>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</si>
  <si>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</si>
  <si>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</si>
  <si>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</si>
  <si>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</si>
  <si>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</si>
  <si>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</si>
  <si>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</si>
  <si>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</si>
  <si>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</si>
  <si>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</si>
  <si>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</si>
  <si>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</si>
  <si>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</si>
  <si>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</si>
  <si>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</si>
  <si>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</si>
  <si>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</si>
  <si>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</si>
  <si>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</si>
  <si>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</si>
  <si>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</si>
  <si>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</si>
  <si>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</si>
  <si>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</si>
  <si>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</si>
  <si>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</si>
  <si>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</si>
  <si>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</si>
  <si>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</si>
  <si>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</si>
  <si>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</si>
  <si>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</si>
  <si>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</si>
  <si>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</si>
  <si>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</si>
  <si>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</si>
  <si>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</si>
  <si>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</si>
  <si>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</si>
  <si>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</si>
  <si>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</si>
  <si>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</si>
  <si>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</si>
  <si>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</si>
  <si>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</si>
  <si>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</si>
  <si>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</si>
  <si>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</si>
  <si>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</si>
  <si>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</si>
  <si>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</si>
  <si>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</si>
  <si>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</si>
  <si>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</si>
  <si>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</si>
  <si>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</si>
  <si>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</si>
  <si>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</si>
  <si>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</si>
  <si>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</si>
  <si>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</si>
  <si>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</si>
  <si>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</si>
  <si>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</si>
  <si>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</si>
  <si>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</si>
  <si>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</si>
  <si>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</si>
  <si>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</si>
  <si>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</si>
  <si>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</si>
  <si>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</si>
  <si>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</si>
  <si>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</si>
  <si>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</si>
  <si>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</si>
  <si>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</si>
  <si>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</si>
  <si>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</si>
  <si>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</si>
  <si>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</si>
  <si>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</si>
  <si>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</si>
  <si>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</si>
  <si>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</si>
  <si>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</si>
  <si>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</si>
  <si>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</si>
  <si>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</si>
  <si>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</si>
  <si>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</si>
  <si>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</si>
  <si>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</si>
  <si>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</si>
  <si>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</si>
  <si>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</si>
  <si>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</si>
  <si>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</si>
  <si>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</si>
  <si>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</si>
  <si>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</si>
  <si>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</si>
  <si>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</si>
  <si>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</si>
  <si>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</si>
  <si>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</si>
  <si>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</si>
  <si>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</si>
  <si>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</si>
  <si>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</si>
  <si>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</si>
  <si>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</si>
  <si>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</si>
  <si>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</si>
  <si>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</si>
  <si>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</si>
  <si>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</si>
  <si>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</si>
  <si>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</si>
  <si>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</si>
  <si>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</si>
  <si>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</si>
  <si>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</si>
  <si>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</si>
  <si>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</si>
  <si>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</si>
  <si>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</si>
  <si>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</si>
  <si>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</si>
  <si>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</si>
  <si>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</si>
  <si>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</si>
  <si>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</si>
  <si>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</si>
  <si>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</si>
  <si>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</si>
  <si>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</si>
  <si>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</si>
  <si>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</si>
  <si>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</si>
  <si>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</si>
  <si>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</si>
  <si>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</si>
  <si>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</si>
  <si>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</si>
  <si>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</si>
  <si>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</si>
  <si>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</si>
  <si>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</si>
  <si>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</si>
  <si>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</si>
  <si>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</si>
  <si>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</si>
  <si>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</si>
  <si>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</si>
  <si>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</si>
  <si>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</si>
  <si>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</si>
  <si>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</si>
  <si>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</si>
  <si>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</si>
  <si>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</si>
  <si>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</si>
  <si>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</si>
  <si>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</si>
  <si>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</si>
  <si>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</si>
  <si>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</si>
  <si>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</si>
  <si>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</si>
  <si>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</si>
  <si>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</si>
  <si>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</si>
  <si>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</si>
  <si>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</si>
  <si>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</si>
  <si>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</si>
  <si>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</si>
  <si>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</si>
  <si>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</si>
  <si>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</si>
  <si>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</si>
  <si>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</si>
  <si>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</si>
  <si>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</si>
  <si>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</si>
  <si>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</si>
  <si>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</si>
  <si>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</si>
  <si>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</si>
  <si>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</si>
  <si>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</si>
  <si>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</si>
  <si>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</si>
  <si>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</si>
  <si>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</si>
  <si>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</si>
  <si>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</si>
  <si>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</si>
  <si>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</si>
  <si>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</si>
  <si>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</si>
  <si>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</si>
  <si>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</si>
  <si>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</si>
  <si>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</si>
  <si>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</si>
  <si>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</si>
  <si>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</si>
  <si>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</si>
  <si>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</si>
  <si>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</si>
  <si>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</si>
  <si>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</si>
  <si>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</si>
  <si>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</si>
  <si>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</si>
  <si>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</si>
  <si>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</si>
  <si>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</si>
  <si>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</si>
  <si>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</si>
  <si>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</si>
  <si>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</si>
  <si>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</si>
  <si>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</si>
  <si>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</si>
  <si>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</si>
  <si>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</si>
  <si>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</si>
  <si>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</si>
  <si>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</si>
  <si>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</si>
  <si>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</si>
  <si>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</si>
  <si>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</si>
  <si>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</si>
  <si>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</si>
  <si>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</si>
  <si>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</si>
  <si>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</si>
  <si>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</si>
  <si>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</si>
  <si>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</si>
  <si>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</si>
  <si>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</si>
  <si>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</si>
  <si>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</si>
  <si>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</si>
  <si>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</si>
  <si>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</si>
  <si>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</si>
  <si>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</si>
  <si>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</si>
  <si>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</si>
  <si>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</si>
  <si>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</si>
  <si>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</si>
  <si>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</si>
  <si>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</si>
  <si>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</si>
  <si>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</si>
  <si>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</si>
  <si>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</si>
  <si>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</si>
  <si>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</si>
  <si>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</si>
  <si>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</si>
  <si>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</si>
  <si>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</si>
  <si>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</si>
  <si>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</si>
  <si>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</si>
  <si>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</si>
  <si>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</si>
  <si>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</si>
  <si>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</si>
  <si>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</si>
  <si>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</si>
  <si>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</si>
  <si>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</si>
  <si>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</si>
  <si>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</si>
  <si>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</si>
  <si>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</si>
  <si>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</si>
  <si>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</si>
  <si>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</si>
  <si>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</si>
  <si>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</si>
  <si>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</si>
  <si>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</si>
  <si>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</si>
  <si>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</si>
  <si>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</si>
  <si>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</si>
  <si>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</si>
  <si>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</si>
  <si>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</si>
  <si>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</si>
  <si>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</si>
  <si>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</si>
  <si>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</si>
  <si>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</si>
  <si>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</si>
  <si>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</si>
  <si>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</si>
  <si>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</si>
  <si>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</si>
  <si>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</si>
  <si>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</si>
  <si>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</si>
  <si>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</si>
  <si>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</si>
  <si>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</si>
  <si>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</si>
  <si>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</si>
  <si>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</si>
  <si>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</si>
  <si>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</si>
  <si>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</si>
  <si>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</si>
  <si>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</si>
  <si>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</si>
  <si>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</si>
  <si>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</si>
  <si>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</si>
  <si>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</si>
  <si>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</si>
  <si>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</si>
  <si>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</si>
  <si>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</si>
  <si>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</si>
  <si>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</si>
  <si>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</si>
  <si>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</si>
  <si>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</si>
  <si>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</si>
  <si>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</si>
  <si>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</si>
  <si>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</si>
  <si>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</si>
  <si>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</si>
  <si>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</si>
  <si>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</si>
  <si>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</si>
  <si>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</si>
  <si>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</si>
  <si>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</si>
  <si>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</si>
  <si>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</si>
  <si>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</si>
  <si>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</si>
  <si>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</si>
  <si>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</si>
  <si>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</si>
  <si>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</si>
  <si>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</si>
  <si>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</si>
  <si>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</si>
  <si>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</si>
  <si>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</si>
  <si>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</si>
  <si>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</si>
  <si>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</si>
  <si>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</si>
  <si>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</si>
  <si>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</si>
  <si>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</si>
  <si>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</si>
  <si>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</si>
  <si>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</si>
  <si>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</si>
  <si>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</si>
  <si>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</si>
  <si>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</si>
  <si>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</si>
  <si>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</si>
  <si>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</si>
  <si>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</si>
  <si>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</si>
  <si>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</si>
  <si>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</si>
  <si>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</si>
  <si>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</si>
  <si>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</si>
  <si>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</si>
  <si>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</si>
  <si>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</si>
  <si>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</si>
  <si>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</si>
  <si>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</si>
  <si>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</si>
  <si>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</si>
  <si>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</si>
  <si>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</si>
  <si>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</si>
  <si>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</si>
  <si>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</si>
  <si>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</si>
  <si>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</si>
  <si>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</si>
  <si>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</si>
  <si>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</si>
  <si>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</si>
  <si>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</si>
  <si>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</si>
  <si>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</si>
  <si>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</si>
  <si>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</si>
  <si>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</si>
  <si>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</si>
  <si>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</si>
  <si>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</si>
  <si>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</si>
  <si>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</si>
  <si>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</si>
  <si>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</si>
  <si>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</si>
  <si>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</si>
  <si>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</si>
  <si>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</si>
  <si>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</si>
  <si>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</si>
  <si>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</si>
  <si>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</si>
  <si>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</si>
  <si>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</si>
  <si>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</si>
  <si>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</si>
  <si>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</si>
  <si>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</si>
  <si>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</si>
  <si>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</si>
  <si>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</si>
  <si>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</si>
  <si>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</si>
  <si>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</si>
  <si>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</si>
  <si>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</si>
  <si>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</si>
  <si>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</si>
  <si>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</si>
  <si>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</si>
  <si>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</si>
  <si>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</si>
  <si>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</si>
  <si>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</si>
  <si>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</si>
  <si>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</si>
  <si>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</si>
  <si>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</si>
  <si>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</si>
  <si>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</si>
  <si>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</si>
  <si>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</si>
  <si>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</si>
  <si>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</si>
  <si>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</si>
  <si>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</si>
  <si>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</si>
  <si>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</si>
  <si>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</si>
  <si>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</si>
  <si>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</si>
  <si>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</si>
  <si>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</si>
  <si>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</si>
  <si>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</si>
  <si>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</si>
  <si>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</si>
  <si>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</si>
  <si>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</si>
  <si>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</si>
  <si>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</si>
  <si>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</si>
  <si>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</si>
  <si>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</si>
  <si>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</si>
  <si>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</si>
  <si>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</si>
  <si>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</si>
  <si>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</si>
  <si>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</si>
  <si>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</si>
  <si>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</si>
  <si>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</si>
  <si>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</si>
  <si>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</si>
  <si>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</si>
  <si>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</si>
  <si>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</si>
  <si>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</si>
  <si>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</si>
  <si>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</si>
  <si>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</si>
  <si>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</si>
  <si>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</si>
  <si>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</si>
  <si>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</si>
  <si>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</si>
  <si>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</si>
  <si>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</si>
  <si>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</si>
  <si>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</si>
  <si>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</si>
  <si>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</si>
  <si>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</si>
  <si>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</si>
  <si>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</si>
  <si>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</si>
  <si>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</si>
  <si>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</si>
  <si>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</si>
  <si>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</si>
  <si>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</si>
  <si>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</si>
  <si>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</si>
  <si>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</si>
  <si>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</si>
  <si>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</si>
  <si>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</si>
  <si>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</si>
  <si>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</si>
  <si>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</si>
  <si>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</si>
  <si>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</si>
  <si>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</si>
  <si>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</si>
  <si>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</si>
  <si>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</si>
  <si>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</si>
  <si>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</si>
  <si>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</si>
  <si>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</si>
  <si>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</si>
  <si>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</si>
  <si>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</si>
  <si>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</si>
  <si>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</si>
  <si>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</si>
  <si>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</si>
  <si>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</si>
  <si>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</si>
  <si>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</si>
  <si>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</si>
  <si>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</si>
  <si>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</si>
  <si>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</si>
  <si>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</si>
  <si>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</si>
  <si>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</si>
  <si>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</si>
  <si>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</si>
  <si>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</si>
  <si>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</si>
  <si>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</si>
  <si>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</si>
  <si>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</si>
  <si>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</si>
  <si>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</si>
  <si>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</si>
  <si>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</si>
  <si>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</si>
  <si>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</si>
  <si>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</si>
  <si>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</si>
  <si>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</si>
  <si>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</si>
  <si>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</si>
  <si>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</si>
  <si>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</si>
  <si>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</si>
  <si>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</si>
  <si>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</si>
  <si>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</si>
  <si>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</si>
  <si>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</si>
  <si>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</si>
  <si>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</si>
  <si>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</si>
  <si>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</si>
  <si>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</si>
  <si>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</si>
  <si>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</si>
  <si>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</si>
  <si>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</si>
  <si>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</si>
  <si>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</si>
  <si>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</si>
  <si>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</si>
  <si>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</si>
  <si>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</si>
  <si>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</si>
  <si>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</si>
  <si>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</si>
  <si>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</si>
  <si>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</si>
  <si>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</si>
  <si>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</si>
  <si>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</si>
  <si>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</si>
  <si>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</si>
  <si>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</si>
  <si>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</si>
  <si>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</si>
  <si>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</si>
  <si>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</si>
  <si>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</si>
  <si>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</si>
  <si>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</si>
  <si>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</si>
  <si>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</si>
  <si>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</si>
  <si>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</si>
  <si>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</si>
  <si>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</si>
  <si>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</si>
  <si>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</si>
  <si>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</si>
  <si>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</si>
  <si>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</si>
  <si>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</si>
  <si>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</si>
  <si>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</si>
  <si>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</si>
  <si>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</si>
  <si>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</si>
  <si>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</si>
  <si>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</si>
  <si>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</si>
  <si>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</si>
  <si>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</si>
  <si>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</si>
  <si>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</si>
  <si>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</si>
  <si>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</si>
  <si>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</si>
  <si>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</si>
  <si>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</si>
  <si>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</si>
  <si>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</si>
  <si>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</si>
  <si>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</si>
  <si>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</si>
  <si>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</si>
  <si>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</si>
  <si>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</si>
  <si>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</si>
  <si>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</si>
  <si>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</si>
  <si>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</si>
  <si>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</si>
  <si>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</si>
  <si>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</si>
  <si>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</si>
  <si>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</si>
  <si>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</si>
  <si>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</si>
  <si>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</si>
  <si>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</si>
  <si>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</si>
  <si>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</si>
  <si>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</si>
  <si>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</si>
  <si>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</si>
  <si>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</si>
  <si>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</si>
  <si>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</si>
  <si>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</si>
  <si>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</si>
  <si>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</si>
  <si>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</si>
  <si>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</si>
  <si>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</si>
  <si>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</si>
  <si>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</si>
  <si>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</si>
  <si>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</si>
  <si>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</si>
  <si>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</si>
  <si>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</si>
  <si>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</si>
  <si>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</si>
  <si>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</si>
  <si>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</si>
  <si>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</si>
  <si>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</si>
  <si>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</si>
  <si>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</si>
  <si>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</si>
  <si>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</si>
  <si>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</si>
  <si>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</si>
  <si>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</si>
  <si>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</si>
  <si>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</si>
  <si>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</si>
  <si>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</si>
  <si>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</si>
  <si>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</si>
  <si>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</si>
  <si>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</si>
  <si>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</si>
  <si>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</si>
  <si>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</si>
  <si>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</si>
  <si>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</si>
  <si>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</si>
  <si>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</si>
  <si>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</si>
  <si>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</si>
  <si>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</si>
  <si>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</si>
  <si>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</si>
  <si>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</si>
  <si>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</si>
  <si>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</si>
  <si>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</si>
  <si>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</si>
  <si>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</si>
  <si>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</si>
  <si>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</si>
  <si>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</si>
  <si>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</si>
  <si>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</si>
  <si>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</si>
  <si>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</si>
  <si>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</si>
  <si>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</si>
  <si>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</si>
  <si>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</si>
  <si>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</si>
  <si>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</si>
  <si>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</si>
  <si>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</si>
  <si>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</si>
  <si>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</si>
  <si>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</si>
  <si>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</si>
  <si>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</si>
  <si>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</si>
  <si>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</si>
  <si>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</si>
  <si>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</si>
  <si>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</si>
  <si>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</si>
  <si>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</si>
  <si>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</si>
  <si>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</si>
  <si>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</si>
  <si>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</si>
  <si>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</si>
  <si>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</si>
  <si>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</si>
  <si>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</si>
  <si>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</si>
  <si>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</si>
  <si>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</si>
  <si>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</si>
  <si>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</si>
  <si>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</si>
  <si>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</si>
  <si>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</si>
  <si>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</si>
  <si>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</si>
  <si>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</si>
  <si>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</si>
  <si>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</si>
  <si>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</si>
  <si>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</si>
  <si>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</si>
  <si>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</si>
  <si>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</si>
  <si>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</si>
  <si>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</si>
  <si>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</si>
  <si>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</si>
  <si>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</si>
  <si>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</si>
  <si>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</si>
  <si>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</si>
  <si>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</si>
  <si>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</si>
  <si>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</si>
  <si>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</si>
  <si>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</si>
  <si>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</si>
  <si>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</si>
  <si>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</si>
  <si>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</si>
  <si>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</si>
  <si>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</si>
  <si>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</si>
  <si>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</si>
  <si>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</si>
  <si>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</si>
  <si>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</si>
  <si>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</si>
  <si>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</si>
  <si>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</si>
  <si>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</si>
  <si>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</si>
  <si>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</si>
  <si>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</si>
  <si>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</si>
  <si>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</si>
  <si>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</si>
  <si>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</si>
  <si>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</si>
  <si>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</si>
  <si>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</si>
  <si>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</si>
  <si>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</si>
  <si>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</si>
  <si>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</si>
  <si>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</si>
  <si>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</si>
  <si>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</si>
  <si>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</si>
  <si>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</si>
  <si>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</si>
  <si>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</si>
  <si>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</si>
  <si>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</si>
  <si>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</si>
  <si>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</si>
  <si>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</si>
  <si>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</si>
  <si>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</si>
  <si>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</si>
  <si>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</si>
  <si>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</si>
  <si>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</si>
  <si>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</si>
  <si>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</si>
  <si>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</si>
  <si>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</si>
  <si>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</si>
  <si>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</si>
  <si>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</si>
  <si>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</si>
  <si>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</si>
  <si>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</si>
  <si>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</si>
  <si>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</si>
  <si>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</si>
  <si>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</si>
  <si>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</si>
  <si>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</si>
  <si>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</si>
  <si>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</si>
  <si>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</si>
  <si>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</si>
  <si>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</si>
  <si>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</si>
  <si>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</si>
  <si>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</si>
  <si>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</si>
  <si>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</si>
  <si>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</si>
  <si>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</si>
  <si>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</si>
  <si>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</si>
  <si>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</si>
  <si>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</si>
  <si>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</si>
  <si>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</si>
  <si>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</si>
  <si>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</si>
  <si>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</si>
  <si>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</si>
  <si>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</si>
  <si>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</si>
  <si>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</si>
  <si>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</si>
  <si>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</si>
  <si>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</si>
  <si>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</si>
  <si>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</si>
  <si>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</si>
  <si>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</si>
  <si>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</si>
  <si>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</si>
  <si>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</si>
  <si>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</si>
  <si>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</si>
  <si>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</si>
  <si>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</si>
  <si>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</si>
  <si>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</si>
  <si>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</si>
  <si>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</si>
  <si>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</si>
  <si>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</si>
  <si>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</si>
  <si>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</si>
  <si>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</si>
  <si>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</si>
  <si>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</si>
  <si>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</si>
  <si>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</si>
  <si>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</si>
  <si>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</si>
  <si>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</si>
  <si>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</si>
  <si>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</si>
  <si>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</si>
  <si>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</si>
  <si>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</si>
  <si>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</si>
  <si>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</si>
  <si>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</si>
  <si>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</si>
  <si>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</si>
  <si>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</si>
  <si>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</si>
  <si>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</si>
  <si>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</si>
  <si>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</si>
  <si>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</si>
  <si>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</si>
  <si>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</si>
  <si>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</si>
  <si>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</si>
  <si>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</si>
  <si>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</si>
  <si>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</si>
  <si>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</si>
  <si>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</si>
  <si>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</si>
  <si>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</si>
  <si>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</si>
  <si>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</si>
  <si>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</si>
  <si>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</si>
  <si>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</si>
  <si>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</si>
  <si>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</si>
  <si>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</si>
  <si>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</si>
  <si>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</si>
  <si>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</si>
  <si>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</si>
  <si>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</si>
  <si>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</si>
  <si>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</si>
  <si>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</si>
  <si>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</si>
  <si>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</si>
  <si>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</si>
  <si>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</si>
  <si>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</si>
  <si>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</si>
  <si>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</si>
  <si>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</si>
  <si>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</si>
  <si>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</si>
  <si>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</si>
  <si>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</si>
  <si>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</si>
  <si>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</si>
  <si>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</si>
  <si>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</si>
  <si>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</si>
  <si>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</si>
  <si>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</si>
  <si>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</si>
  <si>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</si>
  <si>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</si>
  <si>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</si>
  <si>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</si>
  <si>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</si>
  <si>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</si>
  <si>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</si>
  <si>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</si>
  <si>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</si>
  <si>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</si>
  <si>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</si>
  <si>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</si>
  <si>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</si>
  <si>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</si>
  <si>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</si>
  <si>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</si>
  <si>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</si>
  <si>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</si>
  <si>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</si>
  <si>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</si>
  <si>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</si>
  <si>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</si>
  <si>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</si>
  <si>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</si>
  <si>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</si>
  <si>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</si>
  <si>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</si>
  <si>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</si>
  <si>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</si>
  <si>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</si>
  <si>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</si>
  <si>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</si>
  <si>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</si>
  <si>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</si>
  <si>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</si>
  <si>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</si>
  <si>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</si>
  <si>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</si>
  <si>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</si>
  <si>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</si>
  <si>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</si>
  <si>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</si>
  <si>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</si>
  <si>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</si>
  <si>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</si>
  <si>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</si>
  <si>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</si>
  <si>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</si>
  <si>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</si>
  <si>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</si>
  <si>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</si>
  <si>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</si>
  <si>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</si>
  <si>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</si>
  <si>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</si>
  <si>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</si>
  <si>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</si>
  <si>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</si>
  <si>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</si>
  <si>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</si>
  <si>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</si>
  <si>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</si>
  <si>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</si>
  <si>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</si>
  <si>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</si>
  <si>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</si>
  <si>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</si>
  <si>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</si>
  <si>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</si>
  <si>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</si>
  <si>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</si>
  <si>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</si>
  <si>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</si>
  <si>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</si>
  <si>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</si>
  <si>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</si>
  <si>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</si>
  <si>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</si>
  <si>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</si>
  <si>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</si>
  <si>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</si>
  <si>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</si>
  <si>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</si>
  <si>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</si>
  <si>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</si>
  <si>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</si>
  <si>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</si>
  <si>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</si>
  <si>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</si>
  <si>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</si>
  <si>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</si>
  <si>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</si>
  <si>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</si>
  <si>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</si>
  <si>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</si>
  <si>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</si>
  <si>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</si>
  <si>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</si>
  <si>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</si>
  <si>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</si>
  <si>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</si>
  <si>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</si>
  <si>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</si>
  <si>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</si>
  <si>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</si>
  <si>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</si>
  <si>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</si>
  <si>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</si>
  <si>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</si>
  <si>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</si>
  <si>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</si>
  <si>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</si>
  <si>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</si>
  <si>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</si>
  <si>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</si>
  <si>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</si>
  <si>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</si>
  <si>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</si>
  <si>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</si>
  <si>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</si>
  <si>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</si>
  <si>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</si>
  <si>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</si>
  <si>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</si>
  <si>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</si>
  <si>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</si>
  <si>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</si>
  <si>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</si>
  <si>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</si>
  <si>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</si>
  <si>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</si>
  <si>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</si>
  <si>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</si>
  <si>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</si>
  <si>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</si>
  <si>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</si>
  <si>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</si>
  <si>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</si>
  <si>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</si>
  <si>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</si>
  <si>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</si>
  <si>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</si>
  <si>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</si>
  <si>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</si>
  <si>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</si>
  <si>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</si>
  <si>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</si>
  <si>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</si>
  <si>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</si>
  <si>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</si>
  <si>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</si>
  <si>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</si>
  <si>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</si>
  <si>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</si>
  <si>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</si>
  <si>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</si>
  <si>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</si>
  <si>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</si>
  <si>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</si>
  <si>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</si>
  <si>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</si>
  <si>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</si>
  <si>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</si>
  <si>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</si>
  <si>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</si>
  <si>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</si>
  <si>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</si>
  <si>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</si>
  <si>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</si>
  <si>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</si>
  <si>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</si>
  <si>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</si>
  <si>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</si>
  <si>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</si>
  <si>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</si>
  <si>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</si>
  <si>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</si>
  <si>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</si>
  <si>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</si>
  <si>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</si>
  <si>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</si>
  <si>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</si>
  <si>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</si>
  <si>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</si>
  <si>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</si>
  <si>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</si>
  <si>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</si>
  <si>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</si>
  <si>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</si>
  <si>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</si>
  <si>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</si>
  <si>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</si>
  <si>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</si>
  <si>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</si>
  <si>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</si>
  <si>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</si>
  <si>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</si>
  <si>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</si>
  <si>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</si>
  <si>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</si>
  <si>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</si>
  <si>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</si>
  <si>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</si>
  <si>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</si>
  <si>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</si>
  <si>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</si>
  <si>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</si>
  <si>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</si>
  <si>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</si>
  <si>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</si>
  <si>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</si>
  <si>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</si>
  <si>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</si>
  <si>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</si>
  <si>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</si>
  <si>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</si>
  <si>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</si>
  <si>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</si>
  <si>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</si>
  <si>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</si>
  <si>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</si>
  <si>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</si>
  <si>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</si>
  <si>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</si>
  <si>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</si>
  <si>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</si>
  <si>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</si>
  <si>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</si>
  <si>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</si>
  <si>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</si>
  <si>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</si>
  <si>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</si>
  <si>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</si>
  <si>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</si>
  <si>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</si>
  <si>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</si>
  <si>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</si>
  <si>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</si>
  <si>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</si>
  <si>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</si>
  <si>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</si>
  <si>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</si>
  <si>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</si>
  <si>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</si>
  <si>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</si>
  <si>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</si>
  <si>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</si>
  <si>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</si>
  <si>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</si>
  <si>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</si>
  <si>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</si>
  <si>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</si>
  <si>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</si>
  <si>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</si>
  <si>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</si>
  <si>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</si>
  <si>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</si>
  <si>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</si>
  <si>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</si>
  <si>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</si>
  <si>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</si>
  <si>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</si>
  <si>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</si>
  <si>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</si>
  <si>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</si>
  <si>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</si>
  <si>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</si>
  <si>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</si>
  <si>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</si>
  <si>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</si>
  <si>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</si>
  <si>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</si>
  <si>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</si>
  <si>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</si>
  <si>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</si>
  <si>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</si>
  <si>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</si>
  <si>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</si>
  <si>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</si>
  <si>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</si>
  <si>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</si>
  <si>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</si>
  <si>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</si>
  <si>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</si>
  <si>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</si>
  <si>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</si>
  <si>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</si>
  <si>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</si>
  <si>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</si>
  <si>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</si>
  <si>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</si>
  <si>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</si>
  <si>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</si>
  <si>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</si>
  <si>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</si>
  <si>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</si>
  <si>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</si>
  <si>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</si>
  <si>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</si>
  <si>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</si>
  <si>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</si>
  <si>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</si>
  <si>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</si>
  <si>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</si>
  <si>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</si>
  <si>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</si>
  <si>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</si>
  <si>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</si>
  <si>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</si>
  <si>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</si>
  <si>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</si>
  <si>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</si>
  <si>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</si>
  <si>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</si>
  <si>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</si>
  <si>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</si>
  <si>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</si>
  <si>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</si>
  <si>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</si>
  <si>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</si>
  <si>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</si>
  <si>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</si>
  <si>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</si>
  <si>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</si>
  <si>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</si>
  <si>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</si>
  <si>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</si>
  <si>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</si>
  <si>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</si>
  <si>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</si>
  <si>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</si>
  <si>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</si>
  <si>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</si>
  <si>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</si>
  <si>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</si>
  <si>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</si>
  <si>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</si>
  <si>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</si>
  <si>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</si>
  <si>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</si>
  <si>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</si>
  <si>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</si>
  <si>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</si>
  <si>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</si>
  <si>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</si>
  <si>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</si>
  <si>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</si>
  <si>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</si>
  <si>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</si>
  <si>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</si>
  <si>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</si>
  <si>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</si>
  <si>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</si>
  <si>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</si>
  <si>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</si>
  <si>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</si>
  <si>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</si>
  <si>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</si>
  <si>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</si>
  <si>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</si>
  <si>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</si>
  <si>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</si>
  <si>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</si>
  <si>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</si>
  <si>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</si>
  <si>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</si>
  <si>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</si>
  <si>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</si>
  <si>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</si>
  <si>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</si>
  <si>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</si>
  <si>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</si>
  <si>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</si>
  <si>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</si>
  <si>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</si>
  <si>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</si>
  <si>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</si>
  <si>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</si>
  <si>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</si>
  <si>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</si>
  <si>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</si>
  <si>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</si>
  <si>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</si>
  <si>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</si>
  <si>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</si>
  <si>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</si>
  <si>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</si>
  <si>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</si>
  <si>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</si>
  <si>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</si>
  <si>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</si>
  <si>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</si>
  <si>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</si>
  <si>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</si>
  <si>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</si>
  <si>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</si>
  <si>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</si>
  <si>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</si>
  <si>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</si>
  <si>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</si>
  <si>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</si>
  <si>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</si>
  <si>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</si>
  <si>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</si>
  <si>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</si>
  <si>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</si>
  <si>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</si>
  <si>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</si>
  <si>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</si>
  <si>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</si>
  <si>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</si>
  <si>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</si>
  <si>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</si>
  <si>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</si>
  <si>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</si>
  <si>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</si>
  <si>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</si>
  <si>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</si>
  <si>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</si>
  <si>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</si>
  <si>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</si>
  <si>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</si>
  <si>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</si>
  <si>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</si>
  <si>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</si>
  <si>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</si>
  <si>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</si>
  <si>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</si>
  <si>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</si>
  <si>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</si>
  <si>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</si>
  <si>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</si>
  <si>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</si>
  <si>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</si>
  <si>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</si>
  <si>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</si>
  <si>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</si>
  <si>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</si>
  <si>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</si>
  <si>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</si>
  <si>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</si>
  <si>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</si>
  <si>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</si>
  <si>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</si>
  <si>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</si>
  <si>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</si>
  <si>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</si>
  <si>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</si>
  <si>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</si>
  <si>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</si>
  <si>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</si>
  <si>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</si>
  <si>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</si>
  <si>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</si>
  <si>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</si>
  <si>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</si>
  <si>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</si>
  <si>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</si>
  <si>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</si>
  <si>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</si>
  <si>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</si>
  <si>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</si>
  <si>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</si>
  <si>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</si>
  <si>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</si>
  <si>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</si>
  <si>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</si>
  <si>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</si>
  <si>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</si>
  <si>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</si>
  <si>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</si>
  <si>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</si>
  <si>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</si>
  <si>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</si>
  <si>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</si>
  <si>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</si>
  <si>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</si>
  <si>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</si>
  <si>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</si>
  <si>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</si>
  <si>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</si>
  <si>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</si>
  <si>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</si>
  <si>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</si>
  <si>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</si>
  <si>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</si>
  <si>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</si>
  <si>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</si>
  <si>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</si>
  <si>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</si>
  <si>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</si>
  <si>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</si>
  <si>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</si>
  <si>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</si>
  <si>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</si>
  <si>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</si>
  <si>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</si>
  <si>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</si>
  <si>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</si>
  <si>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</si>
  <si>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</si>
  <si>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</si>
  <si>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</si>
  <si>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</si>
  <si>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</si>
  <si>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</si>
  <si>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</si>
  <si>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</si>
  <si>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</si>
  <si>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</si>
  <si>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</si>
  <si>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</si>
  <si>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</si>
  <si>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</si>
  <si>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</si>
  <si>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</si>
  <si>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</si>
  <si>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</si>
  <si>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</si>
  <si>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</si>
  <si>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</si>
  <si>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</si>
  <si>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</si>
  <si>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</si>
  <si>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</si>
  <si>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</si>
  <si>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</si>
  <si>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</si>
  <si>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</si>
  <si>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</si>
  <si>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</si>
  <si>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</si>
  <si>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</si>
  <si>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</si>
  <si>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</si>
  <si>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</si>
  <si>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</si>
  <si>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</si>
  <si>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</si>
  <si>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</si>
  <si>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</si>
  <si>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</si>
  <si>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</si>
  <si>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</si>
  <si>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</si>
  <si>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</si>
  <si>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</si>
  <si>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</si>
  <si>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</si>
  <si>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</si>
  <si>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</si>
  <si>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</si>
  <si>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</si>
  <si>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</si>
  <si>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</si>
  <si>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</si>
  <si>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</si>
  <si>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</si>
  <si>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</si>
  <si>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</si>
  <si>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</si>
  <si>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</si>
  <si>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</si>
  <si>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</si>
  <si>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</si>
  <si>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</si>
  <si>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</si>
  <si>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</si>
  <si>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</si>
  <si>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</si>
  <si>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</si>
  <si>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</si>
  <si>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</si>
  <si>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</si>
  <si>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</si>
  <si>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</si>
  <si>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</si>
  <si>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</si>
  <si>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</si>
  <si>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</si>
  <si>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</si>
  <si>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</si>
  <si>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</si>
  <si>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</si>
  <si>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</si>
  <si>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</si>
  <si>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</si>
  <si>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</si>
  <si>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</si>
  <si>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</si>
  <si>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</si>
  <si>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</si>
  <si>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</si>
  <si>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</si>
  <si>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</si>
  <si>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</si>
  <si>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</si>
  <si>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</si>
  <si>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</si>
  <si>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</si>
  <si>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</si>
  <si>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</si>
  <si>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</si>
  <si>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</si>
  <si>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</si>
  <si>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</si>
  <si>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</si>
  <si>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</si>
  <si>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</si>
  <si>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</si>
  <si>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</si>
  <si>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</si>
  <si>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</si>
  <si>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</si>
  <si>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</si>
  <si>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</si>
  <si>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</si>
  <si>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</si>
  <si>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</si>
  <si>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</si>
  <si>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</si>
  <si>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</si>
  <si>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</si>
  <si>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</si>
  <si>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</si>
  <si>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</si>
  <si>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</si>
  <si>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</si>
  <si>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</si>
  <si>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</si>
  <si>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</si>
  <si>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</si>
  <si>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</si>
  <si>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</si>
  <si>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</si>
  <si>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</si>
  <si>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</si>
  <si>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</si>
  <si>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</si>
  <si>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</si>
  <si>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</si>
  <si>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</si>
  <si>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</si>
  <si>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</si>
  <si>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</si>
  <si>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</si>
  <si>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</si>
  <si>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</si>
  <si>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</si>
  <si>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</si>
  <si>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</si>
  <si>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</si>
  <si>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</si>
  <si>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</si>
  <si>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</si>
  <si>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</si>
  <si>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</si>
  <si>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</si>
  <si>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</si>
  <si>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</si>
  <si>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</si>
  <si>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</si>
  <si>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</si>
  <si>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</si>
  <si>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</si>
  <si>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</si>
  <si>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</si>
  <si>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</si>
  <si>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</si>
  <si>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</si>
  <si>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</si>
  <si>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</si>
  <si>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</si>
  <si>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</si>
  <si>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</si>
  <si>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</si>
  <si>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</si>
  <si>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</si>
  <si>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</si>
  <si>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</si>
  <si>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</si>
  <si>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</si>
  <si>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</si>
  <si>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</si>
  <si>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</si>
  <si>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</si>
  <si>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</si>
  <si>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</si>
  <si>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</si>
  <si>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</si>
  <si>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</si>
  <si>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</si>
  <si>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</si>
  <si>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</si>
  <si>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</si>
  <si>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</si>
  <si>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</si>
  <si>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</si>
  <si>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</si>
  <si>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</si>
  <si>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</si>
  <si>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</si>
  <si>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</si>
  <si>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</si>
  <si>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</si>
  <si>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</si>
  <si>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</si>
  <si>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</si>
  <si>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</si>
  <si>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</si>
  <si>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</si>
  <si>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</si>
  <si>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</si>
  <si>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</si>
  <si>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</si>
  <si>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</si>
  <si>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</si>
  <si>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</si>
  <si>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</si>
  <si>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</si>
  <si>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</si>
  <si>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</si>
  <si>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</si>
  <si>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</si>
  <si>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</si>
  <si>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</si>
  <si>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</si>
  <si>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</si>
  <si>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</si>
  <si>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</si>
  <si>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</si>
  <si>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</si>
  <si>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</si>
  <si>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</si>
  <si>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</si>
  <si>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</si>
  <si>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</si>
  <si>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</si>
  <si>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</si>
  <si>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</si>
  <si>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</si>
  <si>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</si>
  <si>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</si>
  <si>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</si>
  <si>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</si>
  <si>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</si>
  <si>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</si>
  <si>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</si>
  <si>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</si>
  <si>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</si>
  <si>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</si>
  <si>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</si>
  <si>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</si>
  <si>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</si>
  <si>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</si>
  <si>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</si>
  <si>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</si>
  <si>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</si>
  <si>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</si>
  <si>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</si>
  <si>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</si>
  <si>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</si>
  <si>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</si>
  <si>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</si>
  <si>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</si>
  <si>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</si>
  <si>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</si>
  <si>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</si>
  <si>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</si>
  <si>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</si>
  <si>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</si>
  <si>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</si>
  <si>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</si>
  <si>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</si>
  <si>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</si>
  <si>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</si>
  <si>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</si>
  <si>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</si>
  <si>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</si>
  <si>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</si>
  <si>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</si>
  <si>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</si>
  <si>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</si>
  <si>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</si>
  <si>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</si>
  <si>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</si>
  <si>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</si>
  <si>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</si>
  <si>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</si>
  <si>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</si>
  <si>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</si>
  <si>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</si>
  <si>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</si>
  <si>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</si>
  <si>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</si>
  <si>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</si>
  <si>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</si>
  <si>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</si>
  <si>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</si>
  <si>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</si>
  <si>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</si>
  <si>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</si>
  <si>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</si>
  <si>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</si>
  <si>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</si>
  <si>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</si>
  <si>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</si>
  <si>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</si>
  <si>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</si>
  <si>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</si>
  <si>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</si>
  <si>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</si>
  <si>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</si>
  <si>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</si>
  <si>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</si>
  <si>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</si>
  <si>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</si>
  <si>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</si>
  <si>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</si>
  <si>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</si>
  <si>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</si>
  <si>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</si>
  <si>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</si>
  <si>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</si>
  <si>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</si>
  <si>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</si>
  <si>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</si>
  <si>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</si>
  <si>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</si>
  <si>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</si>
  <si>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</si>
  <si>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</si>
  <si>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</si>
  <si>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</si>
  <si>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</si>
  <si>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</si>
  <si>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</si>
  <si>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</si>
  <si>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</si>
  <si>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</si>
  <si>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</si>
  <si>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</si>
  <si>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</si>
  <si>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</si>
  <si>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</si>
  <si>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</si>
  <si>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</si>
  <si>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</si>
  <si>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</si>
  <si>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</si>
  <si>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</si>
  <si>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</si>
  <si>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</si>
  <si>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</si>
  <si>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</si>
  <si>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</si>
  <si>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</si>
  <si>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</si>
  <si>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</si>
  <si>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</si>
  <si>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</si>
  <si>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</si>
  <si>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</si>
  <si>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</si>
  <si>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</si>
  <si>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</si>
  <si>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</si>
  <si>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</si>
  <si>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</si>
  <si>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</si>
  <si>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</si>
  <si>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</si>
  <si>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</si>
  <si>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</si>
  <si>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</si>
  <si>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</si>
  <si>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</si>
  <si>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</si>
  <si>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</si>
  <si>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</si>
  <si>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</si>
  <si>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</si>
  <si>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</si>
  <si>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</si>
  <si>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</si>
  <si>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</si>
  <si>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</si>
  <si>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</si>
  <si>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</si>
  <si>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</si>
  <si>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</si>
  <si>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</si>
  <si>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</si>
  <si>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</si>
  <si>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</si>
  <si>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</si>
  <si>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</si>
  <si>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</si>
  <si>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</si>
  <si>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</si>
  <si>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</si>
  <si>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</si>
  <si>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</si>
  <si>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</si>
  <si>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</si>
  <si>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</si>
  <si>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</si>
  <si>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</si>
  <si>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</si>
  <si>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</si>
  <si>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</si>
  <si>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</si>
  <si>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</si>
  <si>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</si>
  <si>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</si>
  <si>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</si>
  <si>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</si>
  <si>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</si>
  <si>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</si>
  <si>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</si>
  <si>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</si>
  <si>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</si>
  <si>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</si>
  <si>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</si>
  <si>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</si>
  <si>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</si>
  <si>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</si>
  <si>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</si>
  <si>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</si>
  <si>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</si>
  <si>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</si>
  <si>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</si>
  <si>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</si>
  <si>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</si>
  <si>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</si>
  <si>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</si>
  <si>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</si>
  <si>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</si>
  <si>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</si>
  <si>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</si>
  <si>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</si>
  <si>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</si>
  <si>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</si>
  <si>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</si>
  <si>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</si>
  <si>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</si>
  <si>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</si>
  <si>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</si>
  <si>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</si>
  <si>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</si>
  <si>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</si>
  <si>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</si>
  <si>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</si>
  <si>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</si>
  <si>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</si>
  <si>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</si>
  <si>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</si>
  <si>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</si>
  <si>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</si>
  <si>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</si>
  <si>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</si>
  <si>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</si>
  <si>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</si>
  <si>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</si>
  <si>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</si>
  <si>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</si>
  <si>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</si>
  <si>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</si>
  <si>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</si>
  <si>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</si>
  <si>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</si>
  <si>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</si>
  <si>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</si>
  <si>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</si>
  <si>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</si>
  <si>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</si>
  <si>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</si>
  <si>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</si>
  <si>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</si>
  <si>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</si>
  <si>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</si>
  <si>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</si>
  <si>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</si>
  <si>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</si>
  <si>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</si>
  <si>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</si>
  <si>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</si>
  <si>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</si>
  <si>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</si>
  <si>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</si>
  <si>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</si>
  <si>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</si>
  <si>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</si>
  <si>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</si>
  <si>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</si>
  <si>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</si>
  <si>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</si>
  <si>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</si>
  <si>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</si>
  <si>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</si>
  <si>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</si>
  <si>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</si>
  <si>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</si>
  <si>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</si>
  <si>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</si>
  <si>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</si>
  <si>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</si>
  <si>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</si>
  <si>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</si>
  <si>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</si>
  <si>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</si>
  <si>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</si>
  <si>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</si>
  <si>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</si>
  <si>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</si>
  <si>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</si>
  <si>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</si>
  <si>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</si>
  <si>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</si>
  <si>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</si>
  <si>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</si>
  <si>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</si>
  <si>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</si>
  <si>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</si>
  <si>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</si>
  <si>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</si>
  <si>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</si>
  <si>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</si>
  <si>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</si>
  <si>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</si>
  <si>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</si>
  <si>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</si>
  <si>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</si>
  <si>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</si>
  <si>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</si>
  <si>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</si>
  <si>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</si>
  <si>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</si>
  <si>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</si>
  <si>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</si>
  <si>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</si>
  <si>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</si>
  <si>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</si>
  <si>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</si>
  <si>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</si>
  <si>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</si>
  <si>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</si>
  <si>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</si>
  <si>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</si>
  <si>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</si>
  <si>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</si>
  <si>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</si>
  <si>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</si>
  <si>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</si>
  <si>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</si>
  <si>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</si>
  <si>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</si>
  <si>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</si>
  <si>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</si>
  <si>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</si>
  <si>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</si>
  <si>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</si>
  <si>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</si>
  <si>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</si>
  <si>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</si>
  <si>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</si>
  <si>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</si>
  <si>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</si>
  <si>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</si>
  <si>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</si>
  <si>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</si>
  <si>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</si>
  <si>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</si>
  <si>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</si>
  <si>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</si>
  <si>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</si>
  <si>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</si>
  <si>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</si>
  <si>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</si>
  <si>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</si>
  <si>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</si>
  <si>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</si>
  <si>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</si>
  <si>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</si>
  <si>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</si>
  <si>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</si>
  <si>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</si>
  <si>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</si>
  <si>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</si>
  <si>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</si>
  <si>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</si>
  <si>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</si>
  <si>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</si>
  <si>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</si>
  <si>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</si>
  <si>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</si>
  <si>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</si>
  <si>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</si>
  <si>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</si>
  <si>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</si>
  <si>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</si>
  <si>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</si>
  <si>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</si>
  <si>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</si>
  <si>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</si>
  <si>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</si>
  <si>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</si>
  <si>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</si>
  <si>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</si>
  <si>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</si>
  <si>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</si>
  <si>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</si>
  <si>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</si>
  <si>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</si>
  <si>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</si>
  <si>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</si>
  <si>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</si>
  <si>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</si>
  <si>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</si>
  <si>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</si>
  <si>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</si>
  <si>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</si>
  <si>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</si>
  <si>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</si>
  <si>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</si>
  <si>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</si>
  <si>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</si>
  <si>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</si>
  <si>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</si>
  <si>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</si>
  <si>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</si>
  <si>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</si>
  <si>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</si>
  <si>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</si>
  <si>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</si>
  <si>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</si>
  <si>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</si>
  <si>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</si>
  <si>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</si>
  <si>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</si>
  <si>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</si>
  <si>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</si>
  <si>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</si>
  <si>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</si>
  <si>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</si>
  <si>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</si>
  <si>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</si>
  <si>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</si>
  <si>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</si>
  <si>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</si>
  <si>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</si>
  <si>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</si>
  <si>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</si>
  <si>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</si>
  <si>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</si>
  <si>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</si>
  <si>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</si>
  <si>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</si>
  <si>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</si>
  <si>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</si>
  <si>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</si>
  <si>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</si>
  <si>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</si>
  <si>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</si>
  <si>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</si>
  <si>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</si>
  <si>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</si>
  <si>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</si>
  <si>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</si>
  <si>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</si>
  <si>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</si>
  <si>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</si>
  <si>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</si>
  <si>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</si>
  <si>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</si>
  <si>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</si>
  <si>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</si>
  <si>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</si>
  <si>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</si>
  <si>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</si>
  <si>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</si>
  <si>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</si>
  <si>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</si>
  <si>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</si>
  <si>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</si>
  <si>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</si>
  <si>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</si>
  <si>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</si>
  <si>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</si>
  <si>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</si>
  <si>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</si>
  <si>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</si>
  <si>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</si>
  <si>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</si>
  <si>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</si>
  <si>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</si>
  <si>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</si>
  <si>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</si>
  <si>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</si>
  <si>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</si>
  <si>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</si>
  <si>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</si>
  <si>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</si>
  <si>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</si>
  <si>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</si>
  <si>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</si>
  <si>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</si>
  <si>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</si>
  <si>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</si>
  <si>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</si>
  <si>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</si>
  <si>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</si>
  <si>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</si>
  <si>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</si>
  <si>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</si>
  <si>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</si>
  <si>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</si>
  <si>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</si>
  <si>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</si>
  <si>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</si>
  <si>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</si>
  <si>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</si>
  <si>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</si>
  <si>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</si>
  <si>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</si>
  <si>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</si>
  <si>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</si>
  <si>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</si>
  <si>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</si>
  <si>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</si>
  <si>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</si>
  <si>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</si>
  <si>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</si>
  <si>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</si>
  <si>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</si>
  <si>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</si>
  <si>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</si>
  <si>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</si>
  <si>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</si>
  <si>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</si>
  <si>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</si>
  <si>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</si>
  <si>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</si>
  <si>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</si>
  <si>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</si>
  <si>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</si>
  <si>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</si>
  <si>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</si>
  <si>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</si>
  <si>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</si>
  <si>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</si>
  <si>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</si>
  <si>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</si>
  <si>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</si>
  <si>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</si>
  <si>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</si>
  <si>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</si>
  <si>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</si>
  <si>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</si>
  <si>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</si>
  <si>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</si>
  <si>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</si>
  <si>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</si>
  <si>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</si>
  <si>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</si>
  <si>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</si>
  <si>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</si>
  <si>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</si>
  <si>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</si>
  <si>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</si>
  <si>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</si>
  <si>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</si>
  <si>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</si>
  <si>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</si>
  <si>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</si>
  <si>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</si>
  <si>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</si>
  <si>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</si>
  <si>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</si>
  <si>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</si>
  <si>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</si>
  <si>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</si>
  <si>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</si>
  <si>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</si>
  <si>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</si>
  <si>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</si>
  <si>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</si>
  <si>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</si>
  <si>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</si>
  <si>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</si>
  <si>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</si>
  <si>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</si>
  <si>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</si>
  <si>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</si>
  <si>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</si>
  <si>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</si>
  <si>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</si>
  <si>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</si>
  <si>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</si>
  <si>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</si>
  <si>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</si>
  <si>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</si>
  <si>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</si>
  <si>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</si>
  <si>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</si>
  <si>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</si>
  <si>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</si>
  <si>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</si>
  <si>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</si>
  <si>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</si>
  <si>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</si>
  <si>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</si>
  <si>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</si>
  <si>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</si>
  <si>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</si>
  <si>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</si>
  <si>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</si>
  <si>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</si>
  <si>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</si>
  <si>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</si>
  <si>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</si>
  <si>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</si>
  <si>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</si>
  <si>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</si>
  <si>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</si>
  <si>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</si>
  <si>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</si>
  <si>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</si>
  <si>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</si>
  <si>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</si>
  <si>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</si>
  <si>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</si>
  <si>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</si>
  <si>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</si>
  <si>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</si>
  <si>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</si>
  <si>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</si>
  <si>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</si>
  <si>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</si>
  <si>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</si>
  <si>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</si>
  <si>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</si>
  <si>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</si>
  <si>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</si>
  <si>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</si>
  <si>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</si>
  <si>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</si>
  <si>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</si>
  <si>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</si>
  <si>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</si>
  <si>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</si>
  <si>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</si>
  <si>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</si>
  <si>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</si>
  <si>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</si>
  <si>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</si>
  <si>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</si>
  <si>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</si>
  <si>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</si>
  <si>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</si>
  <si>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</si>
  <si>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</si>
  <si>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</si>
  <si>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</si>
  <si>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</si>
  <si>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</si>
  <si>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</si>
  <si>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</si>
  <si>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</si>
  <si>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</si>
  <si>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</si>
  <si>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</si>
  <si>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</si>
  <si>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</si>
  <si>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</si>
  <si>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</si>
  <si>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</si>
  <si>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</si>
  <si>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</si>
  <si>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</si>
  <si>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</si>
  <si>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</si>
  <si>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</si>
  <si>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</si>
  <si>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</si>
  <si>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</si>
  <si>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</si>
  <si>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</si>
  <si>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</si>
  <si>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</si>
  <si>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</si>
  <si>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</si>
  <si>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</si>
  <si>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</si>
  <si>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</si>
  <si>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</si>
  <si>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</si>
  <si>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</si>
  <si>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</si>
  <si>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</si>
  <si>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</si>
  <si>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</si>
  <si>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</si>
  <si>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</si>
  <si>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</si>
  <si>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</si>
  <si>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</si>
  <si>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</si>
  <si>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</si>
  <si>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</si>
  <si>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</si>
  <si>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</si>
  <si>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</si>
  <si>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</si>
  <si>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</si>
  <si>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</si>
  <si>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</si>
  <si>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</si>
  <si>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</si>
  <si>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</si>
  <si>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</si>
  <si>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</si>
  <si>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</si>
  <si>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</si>
  <si>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</si>
  <si>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</si>
  <si>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</si>
  <si>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</si>
  <si>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</si>
  <si>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</si>
  <si>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</si>
  <si>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</si>
  <si>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</si>
  <si>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</si>
  <si>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</si>
  <si>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</si>
  <si>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</si>
  <si>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</si>
  <si>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</si>
  <si>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</si>
  <si>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</si>
  <si>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</si>
  <si>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</si>
  <si>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</si>
  <si>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</si>
  <si>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</si>
  <si>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</si>
  <si>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</si>
  <si>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</si>
  <si>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</si>
  <si>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</si>
  <si>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</si>
  <si>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</si>
  <si>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</si>
  <si>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</si>
  <si>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</si>
  <si>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</si>
  <si>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</si>
  <si>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</si>
  <si>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</si>
  <si>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</si>
  <si>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</si>
  <si>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</si>
  <si>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</si>
  <si>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</si>
  <si>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</si>
  <si>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</si>
  <si>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</si>
  <si>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</si>
  <si>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</si>
  <si>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</si>
  <si>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</si>
  <si>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</si>
  <si>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</si>
  <si>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</si>
  <si>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</si>
  <si>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</si>
  <si>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</si>
  <si>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</si>
  <si>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</si>
  <si>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</si>
  <si>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</si>
  <si>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</si>
  <si>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</si>
  <si>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</si>
  <si>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</si>
  <si>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</si>
  <si>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</si>
  <si>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</si>
  <si>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</si>
  <si>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</si>
  <si>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</si>
  <si>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</si>
  <si>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</si>
  <si>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</si>
  <si>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</si>
  <si>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</si>
  <si>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</si>
  <si>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</si>
  <si>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</si>
  <si>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</si>
  <si>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</si>
  <si>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</si>
  <si>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</si>
  <si>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</si>
  <si>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</si>
  <si>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</si>
  <si>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</si>
  <si>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</si>
  <si>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</si>
  <si>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</si>
  <si>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</si>
  <si>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</si>
  <si>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</si>
  <si>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</si>
  <si>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</si>
  <si>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</si>
  <si>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</si>
  <si>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</si>
  <si>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</si>
  <si>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</si>
  <si>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</si>
  <si>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</si>
  <si>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</si>
  <si>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</si>
  <si>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</si>
  <si>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</si>
  <si>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</si>
  <si>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</si>
  <si>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</si>
  <si>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</si>
  <si>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</si>
  <si>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</si>
  <si>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</si>
  <si>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</si>
  <si>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</si>
  <si>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</si>
  <si>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</si>
  <si>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</si>
  <si>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</si>
  <si>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</si>
  <si>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</si>
  <si>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</si>
  <si>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</si>
  <si>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</si>
  <si>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</si>
  <si>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</si>
  <si>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</si>
  <si>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</si>
  <si>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</si>
  <si>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</si>
  <si>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</si>
  <si>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</si>
  <si>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</si>
  <si>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</si>
  <si>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</si>
  <si>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</si>
  <si>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</si>
  <si>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</si>
  <si>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</si>
  <si>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</si>
  <si>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</si>
  <si>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</si>
  <si>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</si>
  <si>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</si>
  <si>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</si>
  <si>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</si>
  <si>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</si>
  <si>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</si>
  <si>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</si>
  <si>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</si>
  <si>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</si>
  <si>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</si>
  <si>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</si>
  <si>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</si>
  <si>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</si>
  <si>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</si>
  <si>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</si>
  <si>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</si>
  <si>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</si>
  <si>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</si>
  <si>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</si>
  <si>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</si>
  <si>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</si>
  <si>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</si>
  <si>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</si>
  <si>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</si>
  <si>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</si>
  <si>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</si>
  <si>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</si>
  <si>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</si>
  <si>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</si>
  <si>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</si>
  <si>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</si>
  <si>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</si>
  <si>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</si>
  <si>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</si>
  <si>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</si>
  <si>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</si>
  <si>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</si>
  <si>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</si>
  <si>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</si>
  <si>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</si>
  <si>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</si>
  <si>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</si>
  <si>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</si>
  <si>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</si>
  <si>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</si>
  <si>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</si>
  <si>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</si>
  <si>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</si>
  <si>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</si>
  <si>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</si>
  <si>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</si>
  <si>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</si>
  <si>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</si>
  <si>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</si>
  <si>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</si>
  <si>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</si>
  <si>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</si>
  <si>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</si>
  <si>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</si>
  <si>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</si>
  <si>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</si>
  <si>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</si>
  <si>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</si>
  <si>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</si>
  <si>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</si>
  <si>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</si>
  <si>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</si>
  <si>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</si>
  <si>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</si>
  <si>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</si>
  <si>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</si>
  <si>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</si>
  <si>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</si>
  <si>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</si>
  <si>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</si>
  <si>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</si>
  <si>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</si>
  <si>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</si>
  <si>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</si>
  <si>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</si>
  <si>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</si>
  <si>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</si>
  <si>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</si>
  <si>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</si>
  <si>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</si>
  <si>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</si>
  <si>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</si>
  <si>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</si>
  <si>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</si>
  <si>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</si>
  <si>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</si>
  <si>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</si>
  <si>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</si>
  <si>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</si>
  <si>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</si>
  <si>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</si>
  <si>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</si>
  <si>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</si>
  <si>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</si>
  <si>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</si>
  <si>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</si>
  <si>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</si>
  <si>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</si>
  <si>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</si>
  <si>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</si>
  <si>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</si>
  <si>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</si>
  <si>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</si>
  <si>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</si>
  <si>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</si>
  <si>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</si>
  <si>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</si>
  <si>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</si>
  <si>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</si>
  <si>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</si>
  <si>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</si>
  <si>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</si>
  <si>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</si>
  <si>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</si>
  <si>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</si>
  <si>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</si>
  <si>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</si>
  <si>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</si>
  <si>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</si>
  <si>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</si>
  <si>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</si>
  <si>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</si>
  <si>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</si>
  <si>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</si>
  <si>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</si>
  <si>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</si>
  <si>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</si>
  <si>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</si>
  <si>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</si>
  <si>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</si>
  <si>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</si>
  <si>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</si>
  <si>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</si>
  <si>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</si>
  <si>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</si>
  <si>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</si>
  <si>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</si>
  <si>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</si>
  <si>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</si>
  <si>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</si>
  <si>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</si>
  <si>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</si>
  <si>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</si>
  <si>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</si>
  <si>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</si>
  <si>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</si>
  <si>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</si>
  <si>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</si>
  <si>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</si>
  <si>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</si>
  <si>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</si>
  <si>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</si>
  <si>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</si>
  <si>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</si>
  <si>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</si>
  <si>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</si>
  <si>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</si>
  <si>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</si>
  <si>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</si>
  <si>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</si>
  <si>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</si>
  <si>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</si>
  <si>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</si>
  <si>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</si>
  <si>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</si>
  <si>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</si>
  <si>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</si>
  <si>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</si>
  <si>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</si>
  <si>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</si>
  <si>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</si>
  <si>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</si>
  <si>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</si>
  <si>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</si>
  <si>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</si>
  <si>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</si>
  <si>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</si>
  <si>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</si>
  <si>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</si>
  <si>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</si>
  <si>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</si>
  <si>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</si>
  <si>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</si>
  <si>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</si>
  <si>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</si>
  <si>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</si>
  <si>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</si>
  <si>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</si>
  <si>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</si>
  <si>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</si>
  <si>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</si>
  <si>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</si>
  <si>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</si>
  <si>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</si>
  <si>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</si>
  <si>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</si>
  <si>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</si>
  <si>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</si>
  <si>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</si>
  <si>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</si>
  <si>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</si>
  <si>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</si>
  <si>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</si>
  <si>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</si>
  <si>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</si>
  <si>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</si>
  <si>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</si>
  <si>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</si>
  <si>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</si>
  <si>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</si>
  <si>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</si>
  <si>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</si>
  <si>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</si>
  <si>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</si>
  <si>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</si>
  <si>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</si>
  <si>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</si>
  <si>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</si>
  <si>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</si>
  <si>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</si>
  <si>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</si>
  <si>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</si>
  <si>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</si>
  <si>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</si>
  <si>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</si>
  <si>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</si>
  <si>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</si>
  <si>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</si>
  <si>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</si>
  <si>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</si>
  <si>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</si>
  <si>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</si>
  <si>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</si>
  <si>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</si>
  <si>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</si>
  <si>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</si>
  <si>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</si>
  <si>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</si>
  <si>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</si>
  <si>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</si>
  <si>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</si>
  <si>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</si>
  <si>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</si>
  <si>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</si>
  <si>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</si>
  <si>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</si>
  <si>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</si>
  <si>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</si>
  <si>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</si>
  <si>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</si>
  <si>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</si>
  <si>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</si>
  <si>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</si>
  <si>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</si>
  <si>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</si>
  <si>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</si>
  <si>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</si>
  <si>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</si>
  <si>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</si>
  <si>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</si>
  <si>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</si>
  <si>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</si>
  <si>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</si>
  <si>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</si>
  <si>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</si>
  <si>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</si>
  <si>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</si>
  <si>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</si>
  <si>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</si>
  <si>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</si>
  <si>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</si>
  <si>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</si>
  <si>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</si>
  <si>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</si>
  <si>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</si>
  <si>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</si>
  <si>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</si>
  <si>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</si>
  <si>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</si>
  <si>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</si>
  <si>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</si>
  <si>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</si>
  <si>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</si>
  <si>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</si>
  <si>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</si>
  <si>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</si>
  <si>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</si>
  <si>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</si>
  <si>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</si>
  <si>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</si>
  <si>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</si>
  <si>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</si>
  <si>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</si>
  <si>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</si>
  <si>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</si>
  <si>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</si>
  <si>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</si>
  <si>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</si>
  <si>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</si>
  <si>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</si>
  <si>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</si>
  <si>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</si>
  <si>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</si>
  <si>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</si>
  <si>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</si>
  <si>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</si>
  <si>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</si>
  <si>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</si>
  <si>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</si>
  <si>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</si>
  <si>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</si>
  <si>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</si>
  <si>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</si>
  <si>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</si>
  <si>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</si>
  <si>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</si>
  <si>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</si>
  <si>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</si>
  <si>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</si>
  <si>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</si>
  <si>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</si>
  <si>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</si>
  <si>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</si>
  <si>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</si>
  <si>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</si>
  <si>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</si>
  <si>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</si>
  <si>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</si>
  <si>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</si>
  <si>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</si>
  <si>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</si>
  <si>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</si>
  <si>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</si>
  <si>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</si>
  <si>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</si>
  <si>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</si>
  <si>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</si>
  <si>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</si>
  <si>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</si>
  <si>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</si>
  <si>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</si>
  <si>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</si>
  <si>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</si>
  <si>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</si>
  <si>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</si>
  <si>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</si>
  <si>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</si>
  <si>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</si>
  <si>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</si>
  <si>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</si>
  <si>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</si>
  <si>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</si>
  <si>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</si>
  <si>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</si>
  <si>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</si>
  <si>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</si>
  <si>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</si>
  <si>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</si>
  <si>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</si>
  <si>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</si>
  <si>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</si>
  <si>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</si>
  <si>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</si>
  <si>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</si>
  <si>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</si>
  <si>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</si>
  <si>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</si>
  <si>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</si>
  <si>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</si>
  <si>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</si>
  <si>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</si>
  <si>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</si>
  <si>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</si>
  <si>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</si>
  <si>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</si>
  <si>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</si>
  <si>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</si>
  <si>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</si>
  <si>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</si>
  <si>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</si>
  <si>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</si>
  <si>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</si>
  <si>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</si>
  <si>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</si>
  <si>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</si>
  <si>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</si>
  <si>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</si>
  <si>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</si>
  <si>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</si>
  <si>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</si>
  <si>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</si>
  <si>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</si>
  <si>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</si>
  <si>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</si>
  <si>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</si>
  <si>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</si>
  <si>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</si>
  <si>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</si>
  <si>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</si>
  <si>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</si>
  <si>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</si>
  <si>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</si>
  <si>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</si>
  <si>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</si>
  <si>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</si>
  <si>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</si>
  <si>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</si>
  <si>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</si>
  <si>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</si>
  <si>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</si>
  <si>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</si>
  <si>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</si>
  <si>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</si>
  <si>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</si>
  <si>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</si>
  <si>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</si>
  <si>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</si>
  <si>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</si>
  <si>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</si>
  <si>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</si>
  <si>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</si>
  <si>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</si>
  <si>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</si>
  <si>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</si>
  <si>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</si>
  <si>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</si>
  <si>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</si>
  <si>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</si>
  <si>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</si>
  <si>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</si>
  <si>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</si>
  <si>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</si>
  <si>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</si>
  <si>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</si>
  <si>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</si>
  <si>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</si>
  <si>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</si>
  <si>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</si>
  <si>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</si>
  <si>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</si>
  <si>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</si>
  <si>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</si>
  <si>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</si>
  <si>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</si>
  <si>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</si>
  <si>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</si>
  <si>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</si>
  <si>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</si>
  <si>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</si>
  <si>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</si>
  <si>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</si>
  <si>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</si>
  <si>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</si>
  <si>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</si>
  <si>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</si>
  <si>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</si>
  <si>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</si>
  <si>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</si>
  <si>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</si>
  <si>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</si>
  <si>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</si>
  <si>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</si>
  <si>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</si>
  <si>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</si>
  <si>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</si>
  <si>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</si>
  <si>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</si>
  <si>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</si>
  <si>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</si>
  <si>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</si>
  <si>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</si>
  <si>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</si>
  <si>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</si>
  <si>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</si>
  <si>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</si>
  <si>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</si>
  <si>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</si>
  <si>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</si>
  <si>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</si>
  <si>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</si>
  <si>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</si>
  <si>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</si>
  <si>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</si>
  <si>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</si>
  <si>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</si>
  <si>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</si>
  <si>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</si>
  <si>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</si>
  <si>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</si>
  <si>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</si>
  <si>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</si>
  <si>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</si>
  <si>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</si>
  <si>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</si>
  <si>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</si>
  <si>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</si>
  <si>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</si>
  <si>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</si>
  <si>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</si>
  <si>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</si>
  <si>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</si>
  <si>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</si>
  <si>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</si>
  <si>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</si>
  <si>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</si>
  <si>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</si>
  <si>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</si>
  <si>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</si>
  <si>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</si>
  <si>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</si>
  <si>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</si>
  <si>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</si>
  <si>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</si>
  <si>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</si>
  <si>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</si>
  <si>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</si>
  <si>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</si>
  <si>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</si>
  <si>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</si>
  <si>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</si>
  <si>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</si>
  <si>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</si>
  <si>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</si>
  <si>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</si>
  <si>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</si>
  <si>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</si>
  <si>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</si>
  <si>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</si>
  <si>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</si>
  <si>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</si>
  <si>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</si>
  <si>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</si>
  <si>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</si>
  <si>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</si>
  <si>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</si>
  <si>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</si>
  <si>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</si>
  <si>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</si>
  <si>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</si>
  <si>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</si>
  <si>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</si>
  <si>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</si>
  <si>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</si>
  <si>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</si>
  <si>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</si>
  <si>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</si>
  <si>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</si>
  <si>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</si>
  <si>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</si>
  <si>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</si>
  <si>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</si>
  <si>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</si>
  <si>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</si>
  <si>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</si>
  <si>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</si>
  <si>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</si>
  <si>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</si>
  <si>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</si>
  <si>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</si>
  <si>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</si>
  <si>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</si>
  <si>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</si>
  <si>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</si>
  <si>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</si>
  <si>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</si>
  <si>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</si>
  <si>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</si>
  <si>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</si>
  <si>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</si>
  <si>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</si>
  <si>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</si>
  <si>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</si>
  <si>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</si>
  <si>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</si>
  <si>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</si>
  <si>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</si>
  <si>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</si>
  <si>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</si>
  <si>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</si>
  <si>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</si>
  <si>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</si>
  <si>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</si>
  <si>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</si>
  <si>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</si>
  <si>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</si>
  <si>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</si>
  <si>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</si>
  <si>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</si>
  <si>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</si>
  <si>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</si>
  <si>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</si>
  <si>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</si>
  <si>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</si>
  <si>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</si>
  <si>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</si>
  <si>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</si>
  <si>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</si>
  <si>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</si>
  <si>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</si>
  <si>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</si>
  <si>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</si>
  <si>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</si>
  <si>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</si>
  <si>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</si>
  <si>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</si>
  <si>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</si>
  <si>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</si>
  <si>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</si>
  <si>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</si>
  <si>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</si>
  <si>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</si>
  <si>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</si>
  <si>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</si>
  <si>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</si>
  <si>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</si>
  <si>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</si>
  <si>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</si>
  <si>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</si>
  <si>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</si>
  <si>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</si>
  <si>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</si>
  <si>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</si>
  <si>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</si>
  <si>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</si>
  <si>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</si>
  <si>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</si>
  <si>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</si>
  <si>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</si>
  <si>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</si>
  <si>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</si>
  <si>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</si>
  <si>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</si>
  <si>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</si>
  <si>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</si>
  <si>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</si>
  <si>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</si>
  <si>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</si>
  <si>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</si>
  <si>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</si>
  <si>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</si>
  <si>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</si>
  <si>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</si>
  <si>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</si>
  <si>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</si>
  <si>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</si>
  <si>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</si>
  <si>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</si>
  <si>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</si>
  <si>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</si>
  <si>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</si>
  <si>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</si>
  <si>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</si>
  <si>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</si>
  <si>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</si>
  <si>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</si>
  <si>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</si>
  <si>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</si>
  <si>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</si>
  <si>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</si>
  <si>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</si>
  <si>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</si>
  <si>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</si>
  <si>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</si>
  <si>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</si>
  <si>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</si>
  <si>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</si>
  <si>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</si>
  <si>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</si>
  <si>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</si>
  <si>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</si>
  <si>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</si>
  <si>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</si>
  <si>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</si>
  <si>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</si>
  <si>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</si>
  <si>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</si>
  <si>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</si>
  <si>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</si>
  <si>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</si>
  <si>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</si>
  <si>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</si>
  <si>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</si>
  <si>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</si>
  <si>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</si>
  <si>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</si>
  <si>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</si>
  <si>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</si>
  <si>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</si>
  <si>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</si>
  <si>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</si>
  <si>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</si>
  <si>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</si>
  <si>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</si>
  <si>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</si>
  <si>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</si>
  <si>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</si>
  <si>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</si>
  <si>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</si>
  <si>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</si>
  <si>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</si>
  <si>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</si>
  <si>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</si>
  <si>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</si>
  <si>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</si>
  <si>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</si>
  <si>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</si>
  <si>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</si>
  <si>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</si>
  <si>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</si>
  <si>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</si>
  <si>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</si>
  <si>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</si>
  <si>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</si>
  <si>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</si>
  <si>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</si>
  <si>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</si>
  <si>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</si>
  <si>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</si>
  <si>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</si>
  <si>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</si>
  <si>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</si>
  <si>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</si>
  <si>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</si>
  <si>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</si>
  <si>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</si>
  <si>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</si>
  <si>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</si>
  <si>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</si>
  <si>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</si>
  <si>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</si>
  <si>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</si>
  <si>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</si>
  <si>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</si>
  <si>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</si>
  <si>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</si>
  <si>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</si>
  <si>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</si>
  <si>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</si>
  <si>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</si>
  <si>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</si>
  <si>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</si>
  <si>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</si>
  <si>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</si>
  <si>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</si>
  <si>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</si>
  <si>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</si>
  <si>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</si>
  <si>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</si>
  <si>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</si>
  <si>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</si>
  <si>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</si>
  <si>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</si>
  <si>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</si>
  <si>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</si>
  <si>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</si>
  <si>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</si>
  <si>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</si>
  <si>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</si>
  <si>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</si>
  <si>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</si>
  <si>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</si>
  <si>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</si>
  <si>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</si>
  <si>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</si>
  <si>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</si>
  <si>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</si>
  <si>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</si>
  <si>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</si>
  <si>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</si>
  <si>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</si>
  <si>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</si>
  <si>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</si>
  <si>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</si>
  <si>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</si>
  <si>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</si>
  <si>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</si>
  <si>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</si>
  <si>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</si>
  <si>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</si>
  <si>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</si>
  <si>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</si>
  <si>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</si>
  <si>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</si>
  <si>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</si>
  <si>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</si>
  <si>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</si>
  <si>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</si>
  <si>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</si>
  <si>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</si>
  <si>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</si>
  <si>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</si>
  <si>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</si>
  <si>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</si>
  <si>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</si>
  <si>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</si>
  <si>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</si>
  <si>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</si>
  <si>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</si>
  <si>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</si>
  <si>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</si>
  <si>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</si>
  <si>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</si>
  <si>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</si>
  <si>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</si>
  <si>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</si>
  <si>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</si>
  <si>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</si>
  <si>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</si>
  <si>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</si>
  <si>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</si>
  <si>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</si>
  <si>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</si>
  <si>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</si>
  <si>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</si>
  <si>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</si>
  <si>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</si>
  <si>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</si>
  <si>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</si>
  <si>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</si>
  <si>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</si>
  <si>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</si>
  <si>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</si>
  <si>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</si>
  <si>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</si>
  <si>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</si>
  <si>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</si>
  <si>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</si>
  <si>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</si>
  <si>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</si>
  <si>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</si>
  <si>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</si>
  <si>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</si>
  <si>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</si>
  <si>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</si>
  <si>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</si>
  <si>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</si>
  <si>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</si>
  <si>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</si>
  <si>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</si>
  <si>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</si>
  <si>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</si>
  <si>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</si>
  <si>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</si>
  <si>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</si>
  <si>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</si>
  <si>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</si>
  <si>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</si>
  <si>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</si>
  <si>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</si>
  <si>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</si>
  <si>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</si>
  <si>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</si>
  <si>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</si>
  <si>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</si>
  <si>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</si>
  <si>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</si>
  <si>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</si>
  <si>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</si>
  <si>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</si>
  <si>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</si>
  <si>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</si>
  <si>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</si>
  <si>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</si>
  <si>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</si>
  <si>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</si>
  <si>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</si>
  <si>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</si>
  <si>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</si>
  <si>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</si>
  <si>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</si>
  <si>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</si>
  <si>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</si>
  <si>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</si>
  <si>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</si>
  <si>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</si>
  <si>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</si>
  <si>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</si>
  <si>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</si>
  <si>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</si>
  <si>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</si>
  <si>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</si>
  <si>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</si>
  <si>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</si>
  <si>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</si>
  <si>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</si>
  <si>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</si>
  <si>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</si>
  <si>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</si>
  <si>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</si>
  <si>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</si>
  <si>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</si>
  <si>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</si>
  <si>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</si>
  <si>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</si>
  <si>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</si>
  <si>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</si>
  <si>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</si>
  <si>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</si>
  <si>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</si>
  <si>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</si>
  <si>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</si>
  <si>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</si>
  <si>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</si>
  <si>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</si>
  <si>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</si>
  <si>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</si>
  <si>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</si>
  <si>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</si>
  <si>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</si>
  <si>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</si>
  <si>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</si>
  <si>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</si>
  <si>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</si>
  <si>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</si>
  <si>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</si>
  <si>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</si>
  <si>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</si>
  <si>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</si>
  <si>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</si>
  <si>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</si>
  <si>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</si>
  <si>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</si>
  <si>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</si>
  <si>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</si>
  <si>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</si>
  <si>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</si>
  <si>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</si>
  <si>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</si>
  <si>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</si>
  <si>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</si>
  <si>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</si>
  <si>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</si>
  <si>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</si>
  <si>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</si>
  <si>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</si>
  <si>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</si>
  <si>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</si>
  <si>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</si>
  <si>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</si>
  <si>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</si>
  <si>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</si>
  <si>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</si>
  <si>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</si>
  <si>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</si>
  <si>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</si>
  <si>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</si>
  <si>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</si>
  <si>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</si>
  <si>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</si>
  <si>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</si>
  <si>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</si>
  <si>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</si>
  <si>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</si>
  <si>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</si>
  <si>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</si>
  <si>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</si>
  <si>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</si>
  <si>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</si>
  <si>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</si>
  <si>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</si>
  <si>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</si>
  <si>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</si>
  <si>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</si>
  <si>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</si>
  <si>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</si>
  <si>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</si>
  <si>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</si>
  <si>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</si>
  <si>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</si>
  <si>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</si>
  <si>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</si>
  <si>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</si>
  <si>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</si>
  <si>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</si>
  <si>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</si>
  <si>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</si>
  <si>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</si>
  <si>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</si>
  <si>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</si>
  <si>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</si>
  <si>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</si>
  <si>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</si>
  <si>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</si>
  <si>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</si>
  <si>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</si>
  <si>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</si>
  <si>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</si>
  <si>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</si>
  <si>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</si>
  <si>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</si>
  <si>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</si>
  <si>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</si>
  <si>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</si>
  <si>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</si>
  <si>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</si>
  <si>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</si>
  <si>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</si>
  <si>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</si>
  <si>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</si>
  <si>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</si>
  <si>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</si>
  <si>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</si>
  <si>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</si>
  <si>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</si>
  <si>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</si>
  <si>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</si>
  <si>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</si>
  <si>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</si>
  <si>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</si>
  <si>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</si>
  <si>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</si>
  <si>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</si>
  <si>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</si>
  <si>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</si>
  <si>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</si>
  <si>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</si>
  <si>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</si>
  <si>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</si>
  <si>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</si>
  <si>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</si>
  <si>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</si>
  <si>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</si>
  <si>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</si>
  <si>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</si>
  <si>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</si>
  <si>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</si>
  <si>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</si>
  <si>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</si>
  <si>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</si>
  <si>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</si>
  <si>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</si>
  <si>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</si>
  <si>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</si>
  <si>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</si>
  <si>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</si>
  <si>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</si>
  <si>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</si>
  <si>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</si>
  <si>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</si>
  <si>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</si>
  <si>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</si>
  <si>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</si>
  <si>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</si>
  <si>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</si>
  <si>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</si>
  <si>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</si>
  <si>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</si>
  <si>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</si>
  <si>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</si>
  <si>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</si>
  <si>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</si>
  <si>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</si>
  <si>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</si>
  <si>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</si>
  <si>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</si>
  <si>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</si>
  <si>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</si>
  <si>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</si>
  <si>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</si>
  <si>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</si>
  <si>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</si>
  <si>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</si>
  <si>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</si>
  <si>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</si>
  <si>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</si>
  <si>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</si>
  <si>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</si>
  <si>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</si>
  <si>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</si>
  <si>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</si>
  <si>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</si>
  <si>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</si>
  <si>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</si>
  <si>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</si>
  <si>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</si>
  <si>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</si>
  <si>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</si>
  <si>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</si>
  <si>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</si>
  <si>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</si>
  <si>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</si>
  <si>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</si>
  <si>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</si>
  <si>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</si>
  <si>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</si>
  <si>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</si>
  <si>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</si>
  <si>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</si>
  <si>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</si>
  <si>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</si>
  <si>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</si>
  <si>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</si>
  <si>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</si>
  <si>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</si>
  <si>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</si>
  <si>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</si>
  <si>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</si>
  <si>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</si>
  <si>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</si>
  <si>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</si>
  <si>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</si>
  <si>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</si>
  <si>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</si>
  <si>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</si>
  <si>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</si>
  <si>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</si>
  <si>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</si>
  <si>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</si>
  <si>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</si>
  <si>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</si>
  <si>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</si>
  <si>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</si>
  <si>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</si>
  <si>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</si>
  <si>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</si>
  <si>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</si>
  <si>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</si>
  <si>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</si>
  <si>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</si>
  <si>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</si>
  <si>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</si>
  <si>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</si>
  <si>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</si>
  <si>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</si>
  <si>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</si>
  <si>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</si>
  <si>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</si>
  <si>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</si>
  <si>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</si>
  <si>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</si>
  <si>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</si>
  <si>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</si>
  <si>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</si>
  <si>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</si>
  <si>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</si>
  <si>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</si>
  <si>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</si>
  <si>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</si>
  <si>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</si>
  <si>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</si>
  <si>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</si>
  <si>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</si>
  <si>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</si>
  <si>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</si>
  <si>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</si>
  <si>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</si>
  <si>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</si>
  <si>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</si>
  <si>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</si>
  <si>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</si>
  <si>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</si>
  <si>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</si>
  <si>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</si>
  <si>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</si>
  <si>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</si>
  <si>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</si>
  <si>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</si>
  <si>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</si>
  <si>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</si>
  <si>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</si>
  <si>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</si>
  <si>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</si>
  <si>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</si>
  <si>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</si>
  <si>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</si>
  <si>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</si>
  <si>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</si>
  <si>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</si>
  <si>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</si>
  <si>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</si>
  <si>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</si>
  <si>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</si>
  <si>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</si>
  <si>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</si>
  <si>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</si>
  <si>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</si>
  <si>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</si>
  <si>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</si>
  <si>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</si>
  <si>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</si>
  <si>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</si>
  <si>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</si>
  <si>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</si>
  <si>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</si>
  <si>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</si>
  <si>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</si>
  <si>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</si>
  <si>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</si>
  <si>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</si>
  <si>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</si>
  <si>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</si>
  <si>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</si>
  <si>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</si>
  <si>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</si>
  <si>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</si>
  <si>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</si>
  <si>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</si>
  <si>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</si>
  <si>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</si>
  <si>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</si>
  <si>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</si>
  <si>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</si>
  <si>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</si>
  <si>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</si>
  <si>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</si>
  <si>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</si>
  <si>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</si>
  <si>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</si>
  <si>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</si>
  <si>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</si>
  <si>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</si>
  <si>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</si>
  <si>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</si>
  <si>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</si>
  <si>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</si>
  <si>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</si>
  <si>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</si>
  <si>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</si>
  <si>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</si>
  <si>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</si>
  <si>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</si>
  <si>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</si>
  <si>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</si>
  <si>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</si>
  <si>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</si>
  <si>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</si>
  <si>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</si>
  <si>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</si>
  <si>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</si>
  <si>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</si>
  <si>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</si>
  <si>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</si>
  <si>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</si>
  <si>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</si>
  <si>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</si>
  <si>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</si>
  <si>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</si>
  <si>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</si>
  <si>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</si>
  <si>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</si>
  <si>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</si>
  <si>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</si>
  <si>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</si>
  <si>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</si>
  <si>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</si>
  <si>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</si>
  <si>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</si>
  <si>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</si>
  <si>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</si>
  <si>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</si>
  <si>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</si>
  <si>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</si>
  <si>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</si>
  <si>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</si>
  <si>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</si>
  <si>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</si>
  <si>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</si>
  <si>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</si>
  <si>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</si>
  <si>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</si>
  <si>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</si>
  <si>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</si>
  <si>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</si>
  <si>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</si>
  <si>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</si>
  <si>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</si>
  <si>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</si>
  <si>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</si>
  <si>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</si>
  <si>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</si>
  <si>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</si>
  <si>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</si>
  <si>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</si>
  <si>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</si>
  <si>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</si>
  <si>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</si>
  <si>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</si>
  <si>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</si>
  <si>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</si>
  <si>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</si>
  <si>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</si>
  <si>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</si>
  <si>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</si>
  <si>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</si>
  <si>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</si>
  <si>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</si>
  <si>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</si>
  <si>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</si>
  <si>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</si>
  <si>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</si>
  <si>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</si>
  <si>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</si>
  <si>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</si>
  <si>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</si>
  <si>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</si>
  <si>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</si>
  <si>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</si>
  <si>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</si>
  <si>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</si>
  <si>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</si>
  <si>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</si>
  <si>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</si>
  <si>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</si>
  <si>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</si>
  <si>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</si>
  <si>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</si>
  <si>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</si>
  <si>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</si>
  <si>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</si>
  <si>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</si>
  <si>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</si>
  <si>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</si>
  <si>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</si>
  <si>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</si>
  <si>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</si>
  <si>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</si>
  <si>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</si>
  <si>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</si>
  <si>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</si>
  <si>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</si>
  <si>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</si>
  <si>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</si>
  <si>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</si>
  <si>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</si>
  <si>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</si>
  <si>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</si>
  <si>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</si>
  <si>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</si>
  <si>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</si>
  <si>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</si>
  <si>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</si>
  <si>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</si>
  <si>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</si>
  <si>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</si>
  <si>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</si>
  <si>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</si>
  <si>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</si>
  <si>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</si>
  <si>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</si>
  <si>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</si>
  <si>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</si>
  <si>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</si>
  <si>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</si>
  <si>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</si>
  <si>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</si>
  <si>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</si>
  <si>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</si>
  <si>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</si>
  <si>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</si>
  <si>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</si>
  <si>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</si>
  <si>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</si>
  <si>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</si>
  <si>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</si>
  <si>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</si>
  <si>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</si>
  <si>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</si>
  <si>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</si>
  <si>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</si>
  <si>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</si>
  <si>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</si>
  <si>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</si>
  <si>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</si>
  <si>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</si>
  <si>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</si>
  <si>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</si>
  <si>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</si>
  <si>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</si>
  <si>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</si>
  <si>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</si>
  <si>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</si>
  <si>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</si>
  <si>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</si>
  <si>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</si>
  <si>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</si>
  <si>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</si>
  <si>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</si>
  <si>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</si>
  <si>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</si>
  <si>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</si>
  <si>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</si>
  <si>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</si>
  <si>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</si>
  <si>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</si>
  <si>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</si>
  <si>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</si>
  <si>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</si>
  <si>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</si>
  <si>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</si>
  <si>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</si>
  <si>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</si>
  <si>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</si>
  <si>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</si>
  <si>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</si>
  <si>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</si>
  <si>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</si>
  <si>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</si>
  <si>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</si>
  <si>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</si>
  <si>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</si>
  <si>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</si>
  <si>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</si>
  <si>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</si>
  <si>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</si>
  <si>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</si>
  <si>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</si>
  <si>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</si>
  <si>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</si>
  <si>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</si>
  <si>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</si>
  <si>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</si>
  <si>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</si>
  <si>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</si>
  <si>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</si>
  <si>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</si>
  <si>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</si>
  <si>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</si>
  <si>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</si>
  <si>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</si>
  <si>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</si>
  <si>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</si>
  <si>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</si>
  <si>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</si>
  <si>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</si>
  <si>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</si>
  <si>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</si>
  <si>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</si>
  <si>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</si>
  <si>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</si>
  <si>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</si>
  <si>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</si>
  <si>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</si>
  <si>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</si>
  <si>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</si>
  <si>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</si>
  <si>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</si>
  <si>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</si>
  <si>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</si>
  <si>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</si>
  <si>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</si>
  <si>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</si>
  <si>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</si>
  <si>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</si>
  <si>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</si>
  <si>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</si>
  <si>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</si>
  <si>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</si>
  <si>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</si>
  <si>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</si>
  <si>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</si>
  <si>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</si>
  <si>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</si>
  <si>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</si>
  <si>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</si>
  <si>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</si>
  <si>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</si>
  <si>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</si>
  <si>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</si>
  <si>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</si>
  <si>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</si>
  <si>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</si>
  <si>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</si>
  <si>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</si>
  <si>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</si>
  <si>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</si>
  <si>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</si>
  <si>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</si>
  <si>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</si>
  <si>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</si>
  <si>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</si>
  <si>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</si>
  <si>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</si>
  <si>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</si>
  <si>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</si>
  <si>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</si>
  <si>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</si>
  <si>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</si>
  <si>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</si>
  <si>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</si>
  <si>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</si>
  <si>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</si>
  <si>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</si>
  <si>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</si>
  <si>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</si>
  <si>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</si>
  <si>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</si>
  <si>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</si>
  <si>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</si>
  <si>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</si>
  <si>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</si>
  <si>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</si>
  <si>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</si>
  <si>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</si>
  <si>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</si>
  <si>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</si>
  <si>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</si>
  <si>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</si>
  <si>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</si>
  <si>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</si>
  <si>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</si>
  <si>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</si>
  <si>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</si>
  <si>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</si>
  <si>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</si>
  <si>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</si>
  <si>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</si>
  <si>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</si>
  <si>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</si>
  <si>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</si>
  <si>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</si>
  <si>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</si>
  <si>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</si>
  <si>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</si>
  <si>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</si>
  <si>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</si>
  <si>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</si>
  <si>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</si>
  <si>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</si>
  <si>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</si>
  <si>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</si>
  <si>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</si>
  <si>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</si>
  <si>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</si>
  <si>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</si>
  <si>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</si>
  <si>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</si>
  <si>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</si>
  <si>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</si>
  <si>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</si>
  <si>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</si>
  <si>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</si>
  <si>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</si>
  <si>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</si>
  <si>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</si>
  <si>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</si>
  <si>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</si>
  <si>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</si>
  <si>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</si>
  <si>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</si>
  <si>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</si>
  <si>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</si>
  <si>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</si>
  <si>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</si>
  <si>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</si>
  <si>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</si>
  <si>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</si>
  <si>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</si>
  <si>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</si>
  <si>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</si>
  <si>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</si>
  <si>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</si>
  <si>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</si>
  <si>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</si>
  <si>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</si>
  <si>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</si>
  <si>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</si>
  <si>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</si>
  <si>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</si>
  <si>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</si>
  <si>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</si>
  <si>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</si>
  <si>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</si>
  <si>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</si>
  <si>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</si>
  <si>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</si>
  <si>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</si>
  <si>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</si>
  <si>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</si>
  <si>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</si>
  <si>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</si>
  <si>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</si>
  <si>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</si>
  <si>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</si>
  <si>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</si>
  <si>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</si>
  <si>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</si>
  <si>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</si>
  <si>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</si>
  <si>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</si>
  <si>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</si>
  <si>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</si>
  <si>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</si>
  <si>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</si>
  <si>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</si>
  <si>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</si>
  <si>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</si>
  <si>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</si>
  <si>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</si>
  <si>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</si>
  <si>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</si>
  <si>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</si>
  <si>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</si>
  <si>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</si>
  <si>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</si>
  <si>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</si>
  <si>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</si>
  <si>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</si>
  <si>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</si>
  <si>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</si>
  <si>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</si>
  <si>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</si>
  <si>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</si>
  <si>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</si>
  <si>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</si>
  <si>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</si>
  <si>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</si>
  <si>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</si>
  <si>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</si>
  <si>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</si>
  <si>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</si>
  <si>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</si>
  <si>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</si>
  <si>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</si>
  <si>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</si>
  <si>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</si>
  <si>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</si>
  <si>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</si>
  <si>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</si>
  <si>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</si>
  <si>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</si>
  <si>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</si>
  <si>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</si>
  <si>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</si>
  <si>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</si>
  <si>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</si>
  <si>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</si>
  <si>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</si>
  <si>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</si>
  <si>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</si>
  <si>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</si>
  <si>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</si>
  <si>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</si>
  <si>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</si>
  <si>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</si>
  <si>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</si>
  <si>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</si>
  <si>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</si>
  <si>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</si>
  <si>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</si>
  <si>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</si>
  <si>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</si>
  <si>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</si>
  <si>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</si>
  <si>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</si>
  <si>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</si>
  <si>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</si>
  <si>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</si>
  <si>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</si>
  <si>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</si>
  <si>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</si>
  <si>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</si>
  <si>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</si>
  <si>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</si>
  <si>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</si>
  <si>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</si>
  <si>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</si>
  <si>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</si>
  <si>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</si>
  <si>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</si>
  <si>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</si>
  <si>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</si>
  <si>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</si>
  <si>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</si>
  <si>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</si>
  <si>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</si>
  <si>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</si>
  <si>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</si>
  <si>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</si>
  <si>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</si>
  <si>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</si>
  <si>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</si>
  <si>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</si>
  <si>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</si>
  <si>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</si>
  <si>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</si>
  <si>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</si>
  <si>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</si>
  <si>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</si>
  <si>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</si>
  <si>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</si>
  <si>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</si>
  <si>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</si>
  <si>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</si>
  <si>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</si>
  <si>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</si>
  <si>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</si>
  <si>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</si>
  <si>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</si>
  <si>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</si>
  <si>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</si>
  <si>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</si>
  <si>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</si>
  <si>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</si>
  <si>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</si>
  <si>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</si>
  <si>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</si>
  <si>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</si>
  <si>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</si>
  <si>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</si>
  <si>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</si>
  <si>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</si>
  <si>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</si>
  <si>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</si>
  <si>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</si>
  <si>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</si>
  <si>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</si>
  <si>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</si>
  <si>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</si>
  <si>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</si>
  <si>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</si>
  <si>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</si>
  <si>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</si>
  <si>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</si>
  <si>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</si>
  <si>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</si>
  <si>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</si>
  <si>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</si>
  <si>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</si>
  <si>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</si>
  <si>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</si>
  <si>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</si>
  <si>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</si>
  <si>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</si>
  <si>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</si>
  <si>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</si>
  <si>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</si>
  <si>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</si>
  <si>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</si>
  <si>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</si>
  <si>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</si>
  <si>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</si>
  <si>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</si>
  <si>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</si>
  <si>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</si>
  <si>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</si>
  <si>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</si>
  <si>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</si>
  <si>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</si>
  <si>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</si>
  <si>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</si>
  <si>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</si>
  <si>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</si>
  <si>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</si>
  <si>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</si>
  <si>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</si>
  <si>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</si>
  <si>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</si>
  <si>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</si>
  <si>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</si>
  <si>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</si>
  <si>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</si>
  <si>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</si>
  <si>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</si>
  <si>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</si>
  <si>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</si>
  <si>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</si>
  <si>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</si>
  <si>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</si>
  <si>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</si>
  <si>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</si>
  <si>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</si>
  <si>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</si>
  <si>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</si>
  <si>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</si>
  <si>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</si>
  <si>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</si>
  <si>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</si>
  <si>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</si>
  <si>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</si>
  <si>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</si>
  <si>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</si>
  <si>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</si>
  <si>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</si>
  <si>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</si>
  <si>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</si>
  <si>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</si>
  <si>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</si>
  <si>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</si>
  <si>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</si>
  <si>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</si>
  <si>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</si>
  <si>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</si>
  <si>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</si>
  <si>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</si>
  <si>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</si>
  <si>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</si>
  <si>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</si>
  <si>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</si>
  <si>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</si>
  <si>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</si>
  <si>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</si>
  <si>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</si>
  <si>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</si>
  <si>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</si>
  <si>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</si>
  <si>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</si>
  <si>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</si>
  <si>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</si>
  <si>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</si>
  <si>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</si>
  <si>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</si>
  <si>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</si>
  <si>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</si>
  <si>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</si>
  <si>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</si>
  <si>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</si>
  <si>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</si>
  <si>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</si>
  <si>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</si>
  <si>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</si>
  <si>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</si>
  <si>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</si>
  <si>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</si>
  <si>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</si>
  <si>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</si>
  <si>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</si>
  <si>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</si>
  <si>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</si>
  <si>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</si>
  <si>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</si>
  <si>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</si>
  <si>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</si>
  <si>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</si>
  <si>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</si>
  <si>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</si>
  <si>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</si>
  <si>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</si>
  <si>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</si>
  <si>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</si>
  <si>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</si>
  <si>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</si>
  <si>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</si>
  <si>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</si>
  <si>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</si>
  <si>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</si>
  <si>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</si>
  <si>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</si>
  <si>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</si>
  <si>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</si>
  <si>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</si>
  <si>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</si>
  <si>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</si>
  <si>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</si>
  <si>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</si>
  <si>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</si>
  <si>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</si>
  <si>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</si>
  <si>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</si>
  <si>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</si>
  <si>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</si>
  <si>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</si>
  <si>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</si>
  <si>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</si>
  <si>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</si>
  <si>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</si>
  <si>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</si>
  <si>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</si>
  <si>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</si>
  <si>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</si>
  <si>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</si>
  <si>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</si>
  <si>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</si>
  <si>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</si>
  <si>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</si>
  <si>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</si>
  <si>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</si>
  <si>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</si>
  <si>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</si>
  <si>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</si>
  <si>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</si>
  <si>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</si>
  <si>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</si>
  <si>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</si>
  <si>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</si>
  <si>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</si>
  <si>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</si>
  <si>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</si>
  <si>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</si>
  <si>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</si>
  <si>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</si>
  <si>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</si>
  <si>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</si>
  <si>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</si>
  <si>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</si>
  <si>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</si>
  <si>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</si>
  <si>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</si>
  <si>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</si>
  <si>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</si>
  <si>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</si>
  <si>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</si>
  <si>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</si>
  <si>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</si>
  <si>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</si>
  <si>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</si>
  <si>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</si>
  <si>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</si>
  <si>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</si>
  <si>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</si>
  <si>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</si>
  <si>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</si>
  <si>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</si>
  <si>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</si>
  <si>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</si>
  <si>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</si>
  <si>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</si>
  <si>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</si>
  <si>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</si>
  <si>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</si>
  <si>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</si>
  <si>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</si>
  <si>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</si>
  <si>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</si>
  <si>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</si>
  <si>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</si>
  <si>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</si>
  <si>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</si>
  <si>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</si>
  <si>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</si>
  <si>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</si>
  <si>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</si>
  <si>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</si>
  <si>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</si>
  <si>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</si>
  <si>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</si>
  <si>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</si>
  <si>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</si>
  <si>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</si>
  <si>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</si>
  <si>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</si>
  <si>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</si>
  <si>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</si>
  <si>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</si>
  <si>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</si>
  <si>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</si>
  <si>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</si>
  <si>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</si>
  <si>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</si>
  <si>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</si>
  <si>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</si>
  <si>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</si>
  <si>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</si>
  <si>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</si>
  <si>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</si>
  <si>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</si>
  <si>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</si>
  <si>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</si>
  <si>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</si>
  <si>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</si>
  <si>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</si>
  <si>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</si>
  <si>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</si>
  <si>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</si>
  <si>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</si>
  <si>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</si>
  <si>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</si>
  <si>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</si>
  <si>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</si>
  <si>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</si>
  <si>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</si>
  <si>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</si>
  <si>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</si>
  <si>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</si>
  <si>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</si>
  <si>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</si>
  <si>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</si>
  <si>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</si>
  <si>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</si>
  <si>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</si>
  <si>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</si>
  <si>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</si>
  <si>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</si>
  <si>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</si>
  <si>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</si>
  <si>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</si>
  <si>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</si>
  <si>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</si>
  <si>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</si>
  <si>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</si>
  <si>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</si>
  <si>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</si>
  <si>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</si>
  <si>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</si>
  <si>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</si>
  <si>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</si>
  <si>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</si>
  <si>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</si>
  <si>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</si>
  <si>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</si>
  <si>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</si>
  <si>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</si>
  <si>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</si>
  <si>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</si>
  <si>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</si>
  <si>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</si>
  <si>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</si>
  <si>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</si>
  <si>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</si>
  <si>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</si>
  <si>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</si>
  <si>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</si>
  <si>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</si>
  <si>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</si>
  <si>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</si>
  <si>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</si>
  <si>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</si>
  <si>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</si>
  <si>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</si>
  <si>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</si>
  <si>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</si>
  <si>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</si>
  <si>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</si>
  <si>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</si>
  <si>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</si>
  <si>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</si>
  <si>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</si>
  <si>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</si>
  <si>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</si>
  <si>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</si>
  <si>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</si>
  <si>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</si>
  <si>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</si>
  <si>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</si>
  <si>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</si>
  <si>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</si>
  <si>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</si>
  <si>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</si>
  <si>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</si>
  <si>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</si>
  <si>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</si>
  <si>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</si>
  <si>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</si>
  <si>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</si>
  <si>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</si>
  <si>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</si>
  <si>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</si>
  <si>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</si>
  <si>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</si>
  <si>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</si>
  <si>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</si>
  <si>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</si>
  <si>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</si>
  <si>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</si>
  <si>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</si>
  <si>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</si>
  <si>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</si>
  <si>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</si>
  <si>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</si>
  <si>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</si>
  <si>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</si>
  <si>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</si>
  <si>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</si>
  <si>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</si>
  <si>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</si>
  <si>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</si>
  <si>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</si>
  <si>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</si>
  <si>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</si>
  <si>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</si>
  <si>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</si>
  <si>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</si>
  <si>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</si>
  <si>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</si>
  <si>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</si>
  <si>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</si>
  <si>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</si>
  <si>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</si>
  <si>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</si>
  <si>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</si>
  <si>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</si>
  <si>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</si>
  <si>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</si>
  <si>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</si>
  <si>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</si>
  <si>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</si>
  <si>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</si>
  <si>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</si>
  <si>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</si>
  <si>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</si>
  <si>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</si>
  <si>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</si>
  <si>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</si>
  <si>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</si>
  <si>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</si>
  <si>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</si>
  <si>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</si>
  <si>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</si>
  <si>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</si>
  <si>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</si>
  <si>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</si>
  <si>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</si>
  <si>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</si>
  <si>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</si>
  <si>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</si>
  <si>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</si>
  <si>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</si>
  <si>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</si>
  <si>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</si>
  <si>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</si>
  <si>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</si>
  <si>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</si>
  <si>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</si>
  <si>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</si>
  <si>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</si>
  <si>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</si>
  <si>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</si>
  <si>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</si>
  <si>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</si>
  <si>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</si>
  <si>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</si>
  <si>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</si>
  <si>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</si>
  <si>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</si>
  <si>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</si>
  <si>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</si>
  <si>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</si>
  <si>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</si>
  <si>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</si>
  <si>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</si>
  <si>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</si>
  <si>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</si>
  <si>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</si>
  <si>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</si>
  <si>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</si>
  <si>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</si>
  <si>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</si>
  <si>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</si>
  <si>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</si>
  <si>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</si>
  <si>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</si>
  <si>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</si>
  <si>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</si>
  <si>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</si>
  <si>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</si>
  <si>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</si>
  <si>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</si>
  <si>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</si>
  <si>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</si>
  <si>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</si>
  <si>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</si>
  <si>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</si>
  <si>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</si>
  <si>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</si>
  <si>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</si>
  <si>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</si>
  <si>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</si>
  <si>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</si>
  <si>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</si>
  <si>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</si>
  <si>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</si>
  <si>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</si>
  <si>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</si>
  <si>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</si>
  <si>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</si>
  <si>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</si>
  <si>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</si>
  <si>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</si>
  <si>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</si>
  <si>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</si>
  <si>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</si>
  <si>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</si>
  <si>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</si>
  <si>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</si>
  <si>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</si>
  <si>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</si>
  <si>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</si>
  <si>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</si>
  <si>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</si>
  <si>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</si>
  <si>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</si>
  <si>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</si>
  <si>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</si>
  <si>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</si>
  <si>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</si>
  <si>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</si>
  <si>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</si>
  <si>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</si>
  <si>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</si>
  <si>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</si>
  <si>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</si>
  <si>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</si>
  <si>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</si>
  <si>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</si>
  <si>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</si>
  <si>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</si>
  <si>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</si>
  <si>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</si>
  <si>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</si>
  <si>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</si>
  <si>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</si>
  <si>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</si>
  <si>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</si>
  <si>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</si>
  <si>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</si>
  <si>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</si>
  <si>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</si>
  <si>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</si>
  <si>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</si>
  <si>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</si>
  <si>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</si>
  <si>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</si>
  <si>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</si>
  <si>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</si>
  <si>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</si>
  <si>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</si>
  <si>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</si>
  <si>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</si>
  <si>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</si>
  <si>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</si>
  <si>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</si>
  <si>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</si>
  <si>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</si>
  <si>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</si>
  <si>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</si>
  <si>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</si>
  <si>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</si>
  <si>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</si>
  <si>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</si>
  <si>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</si>
  <si>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</si>
  <si>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</si>
  <si>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</si>
  <si>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</si>
  <si>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</si>
  <si>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</si>
  <si>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</si>
  <si>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</si>
  <si>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</si>
  <si>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</si>
  <si>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</si>
  <si>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</si>
  <si>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</si>
  <si>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</si>
  <si>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</si>
  <si>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</si>
  <si>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</si>
  <si>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</si>
  <si>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</si>
  <si>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</si>
  <si>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</si>
  <si>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</si>
  <si>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</si>
  <si>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</si>
  <si>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</si>
  <si>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</si>
  <si>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</si>
  <si>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</si>
  <si>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</si>
  <si>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</si>
  <si>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</si>
  <si>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</si>
  <si>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</si>
  <si>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</si>
  <si>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</si>
  <si>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</si>
  <si>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</si>
  <si>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</si>
  <si>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</si>
  <si>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</si>
  <si>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</si>
  <si>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</si>
  <si>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</si>
  <si>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</si>
  <si>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</si>
  <si>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</si>
  <si>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</si>
  <si>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</si>
  <si>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</si>
  <si>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</si>
  <si>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</si>
  <si>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</si>
  <si>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</si>
  <si>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</si>
  <si>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</si>
  <si>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</si>
  <si>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</si>
  <si>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</si>
  <si>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</si>
  <si>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</si>
  <si>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</si>
  <si>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</si>
  <si>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</si>
  <si>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</si>
  <si>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</si>
  <si>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</si>
  <si>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</si>
  <si>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</si>
  <si>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</si>
  <si>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</si>
  <si>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</si>
  <si>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</si>
  <si>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</si>
  <si>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</si>
  <si>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</si>
  <si>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</si>
  <si>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</si>
  <si>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</si>
  <si>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</si>
  <si>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</si>
  <si>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</si>
  <si>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</si>
  <si>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</si>
  <si>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</si>
  <si>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</si>
  <si>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</si>
  <si>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</si>
  <si>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</si>
  <si>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</si>
  <si>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</si>
  <si>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</si>
  <si>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</si>
  <si>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</si>
  <si>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</si>
  <si>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</si>
  <si>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</si>
  <si>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</si>
  <si>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</si>
  <si>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</si>
  <si>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</si>
  <si>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</si>
  <si>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</si>
  <si>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</si>
  <si>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</si>
  <si>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</si>
  <si>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</si>
  <si>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</si>
  <si>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</si>
  <si>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</si>
  <si>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</si>
  <si>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</si>
  <si>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</si>
  <si>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</si>
  <si>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</si>
  <si>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</si>
  <si>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</si>
  <si>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</si>
  <si>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</si>
  <si>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</si>
  <si>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</si>
  <si>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</si>
  <si>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</si>
  <si>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</si>
  <si>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</si>
  <si>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</si>
  <si>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</si>
  <si>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</si>
  <si>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</si>
  <si>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</si>
  <si>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</si>
  <si>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</si>
  <si>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</si>
  <si>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</si>
  <si>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</si>
  <si>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</si>
  <si>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</si>
  <si>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</si>
  <si>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</si>
  <si>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</si>
  <si>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</si>
  <si>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</si>
  <si>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</si>
  <si>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</si>
  <si>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</si>
  <si>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</si>
  <si>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</si>
  <si>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</si>
  <si>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</si>
  <si>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</si>
  <si>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</si>
  <si>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</si>
  <si>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</si>
  <si>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</si>
  <si>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</si>
  <si>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</si>
  <si>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</si>
  <si>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</si>
  <si>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</si>
  <si>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</si>
  <si>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</si>
  <si>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</si>
  <si>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</si>
  <si>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</si>
  <si>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</si>
  <si>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</si>
  <si>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</si>
  <si>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</si>
  <si>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</si>
  <si>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</si>
  <si>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</si>
  <si>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</si>
  <si>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</si>
  <si>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</si>
  <si>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</si>
  <si>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</si>
  <si>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</si>
  <si>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</si>
  <si>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</si>
  <si>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</si>
  <si>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</si>
  <si>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</si>
  <si>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</si>
  <si>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</si>
  <si>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</si>
  <si>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</si>
  <si>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</si>
  <si>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</si>
  <si>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</si>
  <si>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</si>
  <si>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</si>
  <si>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</si>
  <si>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</si>
  <si>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</si>
  <si>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</si>
  <si>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</si>
  <si>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</si>
  <si>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</si>
  <si>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</si>
  <si>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</si>
  <si>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</si>
  <si>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</si>
  <si>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</si>
  <si>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</si>
  <si>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</si>
  <si>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</si>
  <si>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</si>
  <si>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</si>
  <si>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</si>
  <si>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</si>
  <si>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</si>
  <si>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</si>
  <si>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</si>
  <si>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</si>
  <si>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</si>
  <si>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</si>
  <si>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</si>
  <si>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</si>
  <si>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</si>
  <si>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</si>
  <si>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</si>
  <si>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</si>
  <si>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</si>
  <si>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</si>
  <si>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</si>
  <si>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</si>
  <si>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</si>
  <si>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</si>
  <si>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</si>
  <si>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</si>
  <si>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</si>
  <si>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</si>
  <si>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</si>
  <si>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</si>
  <si>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</si>
  <si>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</si>
  <si>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</si>
  <si>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</si>
  <si>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</si>
  <si>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</si>
  <si>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</si>
  <si>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</si>
  <si>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</si>
  <si>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</si>
  <si>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</si>
  <si>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</si>
  <si>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</si>
  <si>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</si>
  <si>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</si>
  <si>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</si>
  <si>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</si>
  <si>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</si>
  <si>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</si>
  <si>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</si>
  <si>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</si>
  <si>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</si>
  <si>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</si>
  <si>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</si>
  <si>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</si>
  <si>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</si>
  <si>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</si>
  <si>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</si>
  <si>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</si>
  <si>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</si>
  <si>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</si>
  <si>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</si>
  <si>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</si>
  <si>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</si>
  <si>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</si>
  <si>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</si>
  <si>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</si>
  <si>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</si>
  <si>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</si>
  <si>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</si>
  <si>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</si>
  <si>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</si>
  <si>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</si>
  <si>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</si>
  <si>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</si>
  <si>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</si>
  <si>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</si>
  <si>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</si>
  <si>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</si>
  <si>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</si>
  <si>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</si>
  <si>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</si>
  <si>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</si>
  <si>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</si>
  <si>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</si>
  <si>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</si>
  <si>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</si>
  <si>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</si>
  <si>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</si>
  <si>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</si>
  <si>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</si>
  <si>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</si>
  <si>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</si>
  <si>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</si>
  <si>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</si>
  <si>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</si>
  <si>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</si>
  <si>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</si>
  <si>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</si>
  <si>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</si>
  <si>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</si>
  <si>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</si>
  <si>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</si>
  <si>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</si>
  <si>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</si>
  <si>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</si>
  <si>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</si>
  <si>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</si>
  <si>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</si>
  <si>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</si>
  <si>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</si>
  <si>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</si>
  <si>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</si>
  <si>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</si>
  <si>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</si>
  <si>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</si>
  <si>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</si>
  <si>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</si>
  <si>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</si>
  <si>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</si>
  <si>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</si>
  <si>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</si>
  <si>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</si>
  <si>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</si>
  <si>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</si>
  <si>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</si>
  <si>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</si>
  <si>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</si>
  <si>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</si>
  <si>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</si>
  <si>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</si>
  <si>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</si>
  <si>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</si>
  <si>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</si>
  <si>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</si>
  <si>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</si>
  <si>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</si>
  <si>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</si>
  <si>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</si>
  <si>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</si>
  <si>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</si>
  <si>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</si>
  <si>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</si>
  <si>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</si>
  <si>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</si>
  <si>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</si>
  <si>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</si>
  <si>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</si>
  <si>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</si>
  <si>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</si>
  <si>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</si>
  <si>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</si>
  <si>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</si>
  <si>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</si>
  <si>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</si>
  <si>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</si>
  <si>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</si>
  <si>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</si>
  <si>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</si>
  <si>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</si>
  <si>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</si>
  <si>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</si>
  <si>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</si>
  <si>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</si>
  <si>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</si>
  <si>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</si>
  <si>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</si>
  <si>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</si>
  <si>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</si>
  <si>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</si>
  <si>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</si>
  <si>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</si>
  <si>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</si>
  <si>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</si>
  <si>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</si>
  <si>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</si>
  <si>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</si>
  <si>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</si>
  <si>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</si>
  <si>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</si>
  <si>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</si>
  <si>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</si>
  <si>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</si>
  <si>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</si>
  <si>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</si>
  <si>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</si>
  <si>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</si>
  <si>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</si>
  <si>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</si>
  <si>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</si>
  <si>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</si>
  <si>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</si>
  <si>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</si>
  <si>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</si>
  <si>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</si>
  <si>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</si>
  <si>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</si>
  <si>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</si>
  <si>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</si>
  <si>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</si>
  <si>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</si>
  <si>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</si>
  <si>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</si>
  <si>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</si>
  <si>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</si>
  <si>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</si>
  <si>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</si>
  <si>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</si>
  <si>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</si>
  <si>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</si>
  <si>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</si>
  <si>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</si>
  <si>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</si>
  <si>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</si>
  <si>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</si>
  <si>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</si>
  <si>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</si>
  <si>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</si>
  <si>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</si>
  <si>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</si>
  <si>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</si>
  <si>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</si>
  <si>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</si>
  <si>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</si>
  <si>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</si>
  <si>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</si>
  <si>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</si>
  <si>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</si>
  <si>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</si>
  <si>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</si>
  <si>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</si>
  <si>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</si>
  <si>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</si>
  <si>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</si>
  <si>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</si>
  <si>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</si>
  <si>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</si>
  <si>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</si>
  <si>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</si>
  <si>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</si>
  <si>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</si>
  <si>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</si>
  <si>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</si>
  <si>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</si>
  <si>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</si>
  <si>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</si>
  <si>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</si>
  <si>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</si>
  <si>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</si>
  <si>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</si>
  <si>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</si>
  <si>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</si>
  <si>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</si>
  <si>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</si>
  <si>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</si>
  <si>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</si>
  <si>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</si>
  <si>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</si>
  <si>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</si>
  <si>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</si>
  <si>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</si>
  <si>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</si>
  <si>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</si>
  <si>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</si>
  <si>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</si>
  <si>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</si>
  <si>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</si>
  <si>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</si>
  <si>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</si>
  <si>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</si>
  <si>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</si>
  <si>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</si>
  <si>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</si>
  <si>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</si>
  <si>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</si>
  <si>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</si>
  <si>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</si>
  <si>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</si>
  <si>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</si>
  <si>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</si>
  <si>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</si>
  <si>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</si>
  <si>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</si>
  <si>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</si>
  <si>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</si>
  <si>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</si>
  <si>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</si>
  <si>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</si>
  <si>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</si>
  <si>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</si>
  <si>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</si>
  <si>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</si>
  <si>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</si>
  <si>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</si>
  <si>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</si>
  <si>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</si>
  <si>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</si>
  <si>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</si>
  <si>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</si>
  <si>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</si>
  <si>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</si>
  <si>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</si>
  <si>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</si>
  <si>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</si>
  <si>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</si>
  <si>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</si>
  <si>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</si>
  <si>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</si>
  <si>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</si>
  <si>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</si>
  <si>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</si>
  <si>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</si>
  <si>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</si>
  <si>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</si>
  <si>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</si>
  <si>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</si>
  <si>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</si>
  <si>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</si>
  <si>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</si>
  <si>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</si>
  <si>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</si>
  <si>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</si>
  <si>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</si>
  <si>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</si>
  <si>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</si>
  <si>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</si>
  <si>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</si>
  <si>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</si>
  <si>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</si>
  <si>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</si>
  <si>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</si>
  <si>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</si>
  <si>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</si>
  <si>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</si>
  <si>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</si>
  <si>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</si>
  <si>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</si>
  <si>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</si>
  <si>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</si>
  <si>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</si>
  <si>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</si>
  <si>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</si>
  <si>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</si>
  <si>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</si>
  <si>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</si>
  <si>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</si>
  <si>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</si>
  <si>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</si>
  <si>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</si>
  <si>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</si>
  <si>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</si>
  <si>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</si>
  <si>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</si>
  <si>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</si>
  <si>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</si>
  <si>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</si>
  <si>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</si>
  <si>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</si>
  <si>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</si>
  <si>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</si>
  <si>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</si>
  <si>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</si>
  <si>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</si>
  <si>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</si>
  <si>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</si>
  <si>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</si>
  <si>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</si>
  <si>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</si>
  <si>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</si>
  <si>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</si>
  <si>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</si>
  <si>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</si>
  <si>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</si>
  <si>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</si>
  <si>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</si>
  <si>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</si>
  <si>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</si>
  <si>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</si>
  <si>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</si>
  <si>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</si>
  <si>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</si>
  <si>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</si>
  <si>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</si>
  <si>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</si>
  <si>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</si>
  <si>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</si>
  <si>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</si>
  <si>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</si>
  <si>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</si>
  <si>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</si>
  <si>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</si>
  <si>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</si>
  <si>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</si>
  <si>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</si>
  <si>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</si>
  <si>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</si>
  <si>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</si>
  <si>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</si>
  <si>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</si>
  <si>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</si>
  <si>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</si>
  <si>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</si>
  <si>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</si>
  <si>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</si>
  <si>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</si>
  <si>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</si>
  <si>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</si>
  <si>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</si>
  <si>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</si>
  <si>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</si>
  <si>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</si>
  <si>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</si>
  <si>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</si>
  <si>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</si>
  <si>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</si>
  <si>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</si>
  <si>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</si>
  <si>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</si>
  <si>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</si>
  <si>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</si>
  <si>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</si>
  <si>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</si>
  <si>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</si>
  <si>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</si>
  <si>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</si>
  <si>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</si>
  <si>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</si>
  <si>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</si>
  <si>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</si>
  <si>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</si>
  <si>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</si>
  <si>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</si>
  <si>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</si>
  <si>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</si>
  <si>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</si>
  <si>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</si>
  <si>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</si>
  <si>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</si>
  <si>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</si>
  <si>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</si>
  <si>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</si>
  <si>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</si>
  <si>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</si>
  <si>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</si>
  <si>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</si>
  <si>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</si>
  <si>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</si>
  <si>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</si>
  <si>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</si>
  <si>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</si>
  <si>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</si>
  <si>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</si>
  <si>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</si>
  <si>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</si>
  <si>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</si>
  <si>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</si>
  <si>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</si>
  <si>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</si>
  <si>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</si>
  <si>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</si>
  <si>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</si>
  <si>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</si>
  <si>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</si>
  <si>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</si>
  <si>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</si>
  <si>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</si>
  <si>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</si>
  <si>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</si>
  <si>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</si>
  <si>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</si>
  <si>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</si>
  <si>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</si>
  <si>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</si>
  <si>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</si>
  <si>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</si>
  <si>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</si>
  <si>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</si>
  <si>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</si>
  <si>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</si>
  <si>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</si>
  <si>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</si>
  <si>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</si>
  <si>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</si>
  <si>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</si>
  <si>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</si>
  <si>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</si>
  <si>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</si>
  <si>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</si>
  <si>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</si>
  <si>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</si>
  <si>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</si>
  <si>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</si>
  <si>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</si>
  <si>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</si>
  <si>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</si>
  <si>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</si>
  <si>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</si>
  <si>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</si>
  <si>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</si>
  <si>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</si>
  <si>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</si>
  <si>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</si>
  <si>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</si>
  <si>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</si>
  <si>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</si>
  <si>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</si>
  <si>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</si>
  <si>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</si>
  <si>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</si>
  <si>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</si>
  <si>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</si>
  <si>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</si>
  <si>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</si>
  <si>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</si>
  <si>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</si>
  <si>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</si>
  <si>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</si>
  <si>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</si>
  <si>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</si>
  <si>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</si>
  <si>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</si>
  <si>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</si>
  <si>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</si>
  <si>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</si>
  <si>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</si>
  <si>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</si>
  <si>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</si>
  <si>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</si>
  <si>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</si>
  <si>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</si>
  <si>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</si>
  <si>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</si>
  <si>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</si>
  <si>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</si>
  <si>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</si>
  <si>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</si>
  <si>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</si>
  <si>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</si>
  <si>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</si>
  <si>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</si>
  <si>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</si>
  <si>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</si>
  <si>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</si>
  <si>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</si>
  <si>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</si>
  <si>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</si>
  <si>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</si>
  <si>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</si>
  <si>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</si>
  <si>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</si>
  <si>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</si>
  <si>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</si>
  <si>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</si>
  <si>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</si>
  <si>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</si>
  <si>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</si>
  <si>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</si>
  <si>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</si>
  <si>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</si>
  <si>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</si>
  <si>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</si>
  <si>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</si>
  <si>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</si>
  <si>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</si>
  <si>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</si>
  <si>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</si>
  <si>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</si>
  <si>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</si>
  <si>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</si>
  <si>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</si>
  <si>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</si>
  <si>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</si>
  <si>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</si>
  <si>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</si>
  <si>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</si>
  <si>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</si>
  <si>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</si>
  <si>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</si>
  <si>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</si>
  <si>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</si>
  <si>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</si>
  <si>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</si>
  <si>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</si>
  <si>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</si>
  <si>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</si>
  <si>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</si>
  <si>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</si>
  <si>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</si>
  <si>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</si>
  <si>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</si>
  <si>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</si>
  <si>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</si>
  <si>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</si>
  <si>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</si>
  <si>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</si>
  <si>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</si>
  <si>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</si>
  <si>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</si>
  <si>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</si>
  <si>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</si>
  <si>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</si>
  <si>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</si>
  <si>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</si>
  <si>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</si>
  <si>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</si>
  <si>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</si>
  <si>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</si>
  <si>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</si>
  <si>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</si>
  <si>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</si>
  <si>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</si>
  <si>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</si>
  <si>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</si>
  <si>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</si>
  <si>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</si>
  <si>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</si>
  <si>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</si>
  <si>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</si>
  <si>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</si>
  <si>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</si>
  <si>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</si>
  <si>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</si>
  <si>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</si>
  <si>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</si>
  <si>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</si>
  <si>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</si>
  <si>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</si>
  <si>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</si>
  <si>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</si>
  <si>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</si>
  <si>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</si>
  <si>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</si>
  <si>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</si>
  <si>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</si>
  <si>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</si>
  <si>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</si>
  <si>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</si>
  <si>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</si>
  <si>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</si>
  <si>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</si>
  <si>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</si>
  <si>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</si>
  <si>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</si>
  <si>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</si>
  <si>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</si>
  <si>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</si>
  <si>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</si>
  <si>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</si>
  <si>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</si>
  <si>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</si>
  <si>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</si>
  <si>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</si>
  <si>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</si>
  <si>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</si>
  <si>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</si>
  <si>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</si>
  <si>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</si>
  <si>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</si>
  <si>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</si>
  <si>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</si>
  <si>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</si>
  <si>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</si>
  <si>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</si>
  <si>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</si>
  <si>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</si>
  <si>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</si>
  <si>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</si>
  <si>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</si>
  <si>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</si>
  <si>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</si>
  <si>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</si>
  <si>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</si>
  <si>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</si>
  <si>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</si>
  <si>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</si>
  <si>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</si>
  <si>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</si>
  <si>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</si>
  <si>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</si>
  <si>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</si>
  <si>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</si>
  <si>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</si>
  <si>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</si>
  <si>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</si>
  <si>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</si>
  <si>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</si>
  <si>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</si>
  <si>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</si>
  <si>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</si>
  <si>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</si>
  <si>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</si>
  <si>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</si>
  <si>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</si>
  <si>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</si>
  <si>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</si>
  <si>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</si>
  <si>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</si>
  <si>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</si>
  <si>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</si>
  <si>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</si>
  <si>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</si>
  <si>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</si>
  <si>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</si>
  <si>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</si>
  <si>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</si>
  <si>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</si>
  <si>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</si>
  <si>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</si>
  <si>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</si>
  <si>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</si>
  <si>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</si>
  <si>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</si>
  <si>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</si>
  <si>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</si>
  <si>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</si>
  <si>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</si>
  <si>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</si>
  <si>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</si>
  <si>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</si>
  <si>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</si>
  <si>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</si>
  <si>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</si>
  <si>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</si>
  <si>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</si>
  <si>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</si>
  <si>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</si>
  <si>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</si>
  <si>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</si>
  <si>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</si>
  <si>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</si>
  <si>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</si>
  <si>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</si>
  <si>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</si>
  <si>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</si>
  <si>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</si>
  <si>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</si>
  <si>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</si>
  <si>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</si>
  <si>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</si>
  <si>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</si>
  <si>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</si>
  <si>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</si>
  <si>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</si>
  <si>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</si>
  <si>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</si>
  <si>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</si>
  <si>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</si>
  <si>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</si>
  <si>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</si>
  <si>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</si>
  <si>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</si>
  <si>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</si>
  <si>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</si>
  <si>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</si>
  <si>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</si>
  <si>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</si>
  <si>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</si>
  <si>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</si>
  <si>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</si>
  <si>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</si>
  <si>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</si>
  <si>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</si>
  <si>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</si>
  <si>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</si>
  <si>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</si>
  <si>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</si>
  <si>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</si>
  <si>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</si>
  <si>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</si>
  <si>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</si>
  <si>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</si>
  <si>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</si>
  <si>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</si>
  <si>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</si>
  <si>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</si>
  <si>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</si>
  <si>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</si>
  <si>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</si>
  <si>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</si>
  <si>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</si>
  <si>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</si>
  <si>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</si>
  <si>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</si>
  <si>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</si>
  <si>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</si>
  <si>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</si>
  <si>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</si>
  <si>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</si>
  <si>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</si>
  <si>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</si>
  <si>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</si>
  <si>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</si>
  <si>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</si>
  <si>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</si>
  <si>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</si>
  <si>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</si>
  <si>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</si>
  <si>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</si>
  <si>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</si>
  <si>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</si>
  <si>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</si>
  <si>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</si>
  <si>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</si>
  <si>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</si>
  <si>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</si>
  <si>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</si>
  <si>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</si>
  <si>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</si>
  <si>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</si>
  <si>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</si>
  <si>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</si>
  <si>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</si>
  <si>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</si>
  <si>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</si>
  <si>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</si>
  <si>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</si>
  <si>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</si>
  <si>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</si>
  <si>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</si>
  <si>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</si>
  <si>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</si>
  <si>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</si>
  <si>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</si>
  <si>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</si>
  <si>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</si>
  <si>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</si>
  <si>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</si>
  <si>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</si>
  <si>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</si>
  <si>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</si>
  <si>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</si>
  <si>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</si>
  <si>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</si>
  <si>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</si>
  <si>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</si>
  <si>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</si>
  <si>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</si>
  <si>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</si>
  <si>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</si>
  <si>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</si>
  <si>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</si>
  <si>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</si>
  <si>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</si>
  <si>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</si>
  <si>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</si>
  <si>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</si>
  <si>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</si>
  <si>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</si>
  <si>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</si>
  <si>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</si>
  <si>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</si>
  <si>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</si>
  <si>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</si>
  <si>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</si>
  <si>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</si>
  <si>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</si>
  <si>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</si>
  <si>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</si>
  <si>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</si>
  <si>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</si>
  <si>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</si>
  <si>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</si>
  <si>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</si>
  <si>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</si>
  <si>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</si>
  <si>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</si>
  <si>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</si>
  <si>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</si>
  <si>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</si>
  <si>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</si>
  <si>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</si>
  <si>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</si>
  <si>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</si>
  <si>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</si>
  <si>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</si>
  <si>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</si>
  <si>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</si>
  <si>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</si>
  <si>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</si>
  <si>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</si>
  <si>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</si>
  <si>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</si>
  <si>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</si>
  <si>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</si>
  <si>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</si>
  <si>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</si>
  <si>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</si>
  <si>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</si>
  <si>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</si>
  <si>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</si>
  <si>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</si>
  <si>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</si>
  <si>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</si>
  <si>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</si>
  <si>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</si>
  <si>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</si>
  <si>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</si>
  <si>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</si>
  <si>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</si>
  <si>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</si>
  <si>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</si>
  <si>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</si>
  <si>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</si>
  <si>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</si>
  <si>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</si>
  <si>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</si>
  <si>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</si>
  <si>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</si>
  <si>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</si>
  <si>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</si>
  <si>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</si>
  <si>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</si>
  <si>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</si>
  <si>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</si>
  <si>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</si>
  <si>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</si>
  <si>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</si>
  <si>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</si>
  <si>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</si>
  <si>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</si>
  <si>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</si>
  <si>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</si>
  <si>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</si>
  <si>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</si>
  <si>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</si>
  <si>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</si>
  <si>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</si>
  <si>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</si>
  <si>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</si>
  <si>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</si>
  <si>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</si>
  <si>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</si>
  <si>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</si>
  <si>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</si>
  <si>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</si>
  <si>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</si>
  <si>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</si>
  <si>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</si>
  <si>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</si>
  <si>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</si>
  <si>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</si>
  <si>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</si>
  <si>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</si>
  <si>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</si>
  <si>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</si>
  <si>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</si>
  <si>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</si>
  <si>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</si>
  <si>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</si>
  <si>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</si>
  <si>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</si>
  <si>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</si>
  <si>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</si>
  <si>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</si>
  <si>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</si>
  <si>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</si>
  <si>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</si>
  <si>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</si>
  <si>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</si>
  <si>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</si>
  <si>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</si>
  <si>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</si>
  <si>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</si>
  <si>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</si>
  <si>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</si>
  <si>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</si>
  <si>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</si>
  <si>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</si>
  <si>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</si>
  <si>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</si>
  <si>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</si>
  <si>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</si>
  <si>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</si>
  <si>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</si>
  <si>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</si>
  <si>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</si>
  <si>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</si>
  <si>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</si>
  <si>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</si>
  <si>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</si>
  <si>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</si>
  <si>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</si>
  <si>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</si>
  <si>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</si>
  <si>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</si>
  <si>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</si>
  <si>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</si>
  <si>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</si>
  <si>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</si>
  <si>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</si>
  <si>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</si>
  <si>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</si>
  <si>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</si>
  <si>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</si>
  <si>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</si>
  <si>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</si>
  <si>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</si>
  <si>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</si>
  <si>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</si>
  <si>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</si>
  <si>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</si>
  <si>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</si>
  <si>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</si>
  <si>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</si>
  <si>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</si>
  <si>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</si>
  <si>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</si>
  <si>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</si>
  <si>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</si>
  <si>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</si>
  <si>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</si>
  <si>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</si>
  <si>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</si>
  <si>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</si>
  <si>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</si>
  <si>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</si>
  <si>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</si>
  <si>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</si>
  <si>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</si>
  <si>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</si>
  <si>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</si>
  <si>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</si>
  <si>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</si>
  <si>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</si>
  <si>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</si>
  <si>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</si>
  <si>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</si>
  <si>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</si>
  <si>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</si>
  <si>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</si>
  <si>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</si>
  <si>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</si>
  <si>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</si>
  <si>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</si>
  <si>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</si>
  <si>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</si>
  <si>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</si>
  <si>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</si>
  <si>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</si>
  <si>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</si>
  <si>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</si>
  <si>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</si>
  <si>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</si>
  <si>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</si>
  <si>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</si>
  <si>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</si>
  <si>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</si>
  <si>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</si>
  <si>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</si>
  <si>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</si>
  <si>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</si>
  <si>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</si>
  <si>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</si>
  <si>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</si>
  <si>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</si>
  <si>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</si>
  <si>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</si>
  <si>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</si>
  <si>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</si>
  <si>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</si>
  <si>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</si>
  <si>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</si>
  <si>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</si>
  <si>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</si>
  <si>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</si>
  <si>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</si>
  <si>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</si>
  <si>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</si>
  <si>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</si>
  <si>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</si>
  <si>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</si>
  <si>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</si>
  <si>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</si>
  <si>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</si>
  <si>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</si>
  <si>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</si>
  <si>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</si>
  <si>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</si>
  <si>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</si>
  <si>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</si>
  <si>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</si>
  <si>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</si>
  <si>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</si>
  <si>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</si>
  <si>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</si>
  <si>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</si>
  <si>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</si>
  <si>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</si>
  <si>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</si>
  <si>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</si>
  <si>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</si>
  <si>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</si>
  <si>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</si>
  <si>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</si>
  <si>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</si>
  <si>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</si>
  <si>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</si>
  <si>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</si>
  <si>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</si>
  <si>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</si>
  <si>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</si>
  <si>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</si>
  <si>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</si>
  <si>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</si>
  <si>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</si>
  <si>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</si>
  <si>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</si>
  <si>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</si>
  <si>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</si>
  <si>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</si>
  <si>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</si>
  <si>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</si>
  <si>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</si>
  <si>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</si>
  <si>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</si>
  <si>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</si>
  <si>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</si>
  <si>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</si>
  <si>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</si>
  <si>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</si>
  <si>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</si>
  <si>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</si>
  <si>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</si>
  <si>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</si>
  <si>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</si>
  <si>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</si>
  <si>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</si>
  <si>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</si>
  <si>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</si>
  <si>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</si>
  <si>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</si>
  <si>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</si>
  <si>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</si>
  <si>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</si>
  <si>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</si>
  <si>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</si>
  <si>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</si>
  <si>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</si>
  <si>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</si>
  <si>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</si>
  <si>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</si>
  <si>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</si>
  <si>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</si>
  <si>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</si>
  <si>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</si>
  <si>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</si>
  <si>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</si>
  <si>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</si>
  <si>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</si>
  <si>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</si>
  <si>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</si>
  <si>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</si>
  <si>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</si>
  <si>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</si>
  <si>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</si>
  <si>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</si>
  <si>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</si>
  <si>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</si>
  <si>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</si>
  <si>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</si>
  <si>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</si>
  <si>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</si>
  <si>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</si>
  <si>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</si>
  <si>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</si>
  <si>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</si>
  <si>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</si>
  <si>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</si>
  <si>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</si>
  <si>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</si>
  <si>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</si>
  <si>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</si>
  <si>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</si>
  <si>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</si>
  <si>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</si>
  <si>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</si>
  <si>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</si>
  <si>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</si>
  <si>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</si>
  <si>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</si>
  <si>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</si>
  <si>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</si>
  <si>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</si>
  <si>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</si>
  <si>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</si>
  <si>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</si>
  <si>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</si>
  <si>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</si>
  <si>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</si>
  <si>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</si>
  <si>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</si>
  <si>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</si>
  <si>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</si>
  <si>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</si>
  <si>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</si>
  <si>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</si>
  <si>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</si>
  <si>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</si>
  <si>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</si>
  <si>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</si>
  <si>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</si>
  <si>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</si>
  <si>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</si>
  <si>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</si>
  <si>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</si>
  <si>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</si>
  <si>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</si>
  <si>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</si>
  <si>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</si>
  <si>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</si>
  <si>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</si>
  <si>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</si>
  <si>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</si>
  <si>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</si>
  <si>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</si>
  <si>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</si>
  <si>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</si>
  <si>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</si>
  <si>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</si>
  <si>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</si>
  <si>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</si>
  <si>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</si>
  <si>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</si>
  <si>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</si>
  <si>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</si>
  <si>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</si>
  <si>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</si>
  <si>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</si>
  <si>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</si>
  <si>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</si>
  <si>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</si>
  <si>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</si>
  <si>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</si>
  <si>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</si>
  <si>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</si>
  <si>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</si>
  <si>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</si>
  <si>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</si>
  <si>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</si>
  <si>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</si>
  <si>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</si>
  <si>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</si>
  <si>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</si>
  <si>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</si>
  <si>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</si>
  <si>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</si>
  <si>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</si>
  <si>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</si>
  <si>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</si>
  <si>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</si>
  <si>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</si>
  <si>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</si>
  <si>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</si>
  <si>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</si>
  <si>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</si>
  <si>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</si>
  <si>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</si>
  <si>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</si>
  <si>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</si>
  <si>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</si>
  <si>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</si>
  <si>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</si>
  <si>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</si>
  <si>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</si>
  <si>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</si>
  <si>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</si>
  <si>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</si>
  <si>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</si>
  <si>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</si>
  <si>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</si>
  <si>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</si>
  <si>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</si>
  <si>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</si>
  <si>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</si>
  <si>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</si>
  <si>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</si>
  <si>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</si>
  <si>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</si>
  <si>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</si>
  <si>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</si>
  <si>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</si>
  <si>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</si>
  <si>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</si>
  <si>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</si>
  <si>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</si>
  <si>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</si>
  <si>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</si>
  <si>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</si>
  <si>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</si>
  <si>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</si>
  <si>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</si>
  <si>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</si>
  <si>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</si>
  <si>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</si>
  <si>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</si>
  <si>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</si>
  <si>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</si>
  <si>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</si>
  <si>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</si>
  <si>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</si>
  <si>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</si>
  <si>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</si>
  <si>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</si>
  <si>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</si>
  <si>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</si>
  <si>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</si>
  <si>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</si>
  <si>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</si>
  <si>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</si>
  <si>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</si>
  <si>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</si>
  <si>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</si>
  <si>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</si>
  <si>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</si>
  <si>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</si>
  <si>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</si>
  <si>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</si>
  <si>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</si>
  <si>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</si>
  <si>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</si>
  <si>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</si>
  <si>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</si>
  <si>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</si>
  <si>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</si>
  <si>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</si>
  <si>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</si>
  <si>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</si>
  <si>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</si>
  <si>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</si>
  <si>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</si>
  <si>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</si>
  <si>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</si>
  <si>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</si>
  <si>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</si>
  <si>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</si>
  <si>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</si>
  <si>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</si>
  <si>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</si>
  <si>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</si>
  <si>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</si>
  <si>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</si>
  <si>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</si>
  <si>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</si>
  <si>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</si>
  <si>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</si>
  <si>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</si>
  <si>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</si>
  <si>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</si>
  <si>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</si>
  <si>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</si>
  <si>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</si>
  <si>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</si>
  <si>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</si>
  <si>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</si>
  <si>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</si>
  <si>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</si>
  <si>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</si>
  <si>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</si>
  <si>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</si>
  <si>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</si>
  <si>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</si>
  <si>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</si>
  <si>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</si>
  <si>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</si>
  <si>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</si>
  <si>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</si>
  <si>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</si>
  <si>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</si>
  <si>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</si>
  <si>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</si>
  <si>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</si>
  <si>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</si>
  <si>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</si>
  <si>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</si>
  <si>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</si>
  <si>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</si>
  <si>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</si>
  <si>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</si>
  <si>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</si>
  <si>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</si>
  <si>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</si>
  <si>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</si>
  <si>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</si>
  <si>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</si>
  <si>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</si>
  <si>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</si>
  <si>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</si>
  <si>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</si>
  <si>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</si>
  <si>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</si>
  <si>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</si>
  <si>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</si>
  <si>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</si>
  <si>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</si>
  <si>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</si>
  <si>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</si>
  <si>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</si>
  <si>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</si>
  <si>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</si>
  <si>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</si>
  <si>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</si>
  <si>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</si>
  <si>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</si>
  <si>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</si>
  <si>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</si>
  <si>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</si>
  <si>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</si>
  <si>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</si>
  <si>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</si>
  <si>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</si>
  <si>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</si>
  <si>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</si>
  <si>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</si>
  <si>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</si>
  <si>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</si>
  <si>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</si>
  <si>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</si>
  <si>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</si>
  <si>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</si>
  <si>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</si>
  <si>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</si>
  <si>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</si>
  <si>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</si>
  <si>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</si>
  <si>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</si>
  <si>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</si>
  <si>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</si>
  <si>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</si>
  <si>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</si>
  <si>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</si>
  <si>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</si>
  <si>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</si>
  <si>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</si>
  <si>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</si>
  <si>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</si>
  <si>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</si>
  <si>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</si>
  <si>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</si>
  <si>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</si>
  <si>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</si>
  <si>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</si>
  <si>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</si>
  <si>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</si>
  <si>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</si>
  <si>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</si>
  <si>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</si>
  <si>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</si>
  <si>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</si>
  <si>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</si>
  <si>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</si>
  <si>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</si>
  <si>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</si>
  <si>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</si>
  <si>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</si>
  <si>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</si>
  <si>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</si>
  <si>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</si>
  <si>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</si>
  <si>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</si>
  <si>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</si>
  <si>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</si>
  <si>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</si>
  <si>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</si>
  <si>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</si>
  <si>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</si>
  <si>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</si>
  <si>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</si>
  <si>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</si>
  <si>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</si>
  <si>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</si>
  <si>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</si>
  <si>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</si>
  <si>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</si>
  <si>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</si>
  <si>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</si>
  <si>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</si>
  <si>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</si>
  <si>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</si>
  <si>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</si>
  <si>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</si>
  <si>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</si>
  <si>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</si>
  <si>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</si>
  <si>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</si>
  <si>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</si>
  <si>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</si>
  <si>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</si>
  <si>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</si>
  <si>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</si>
  <si>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</si>
  <si>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</si>
  <si>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</si>
  <si>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</si>
  <si>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</si>
  <si>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</si>
  <si>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</si>
  <si>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</si>
  <si>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</si>
  <si>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</si>
  <si>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</si>
  <si>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</si>
  <si>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</si>
  <si>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</si>
  <si>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</si>
  <si>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</si>
  <si>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</si>
  <si>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</si>
  <si>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</si>
  <si>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</si>
  <si>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</si>
  <si>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</si>
  <si>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</si>
  <si>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</si>
  <si>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</si>
  <si>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</si>
  <si>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</si>
  <si>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</si>
  <si>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</si>
  <si>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</si>
  <si>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</si>
  <si>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</si>
  <si>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</si>
  <si>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</si>
  <si>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</si>
  <si>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</si>
  <si>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</si>
  <si>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</si>
  <si>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</si>
  <si>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</si>
  <si>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</si>
  <si>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</si>
  <si>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</si>
  <si>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</si>
  <si>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</si>
  <si>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</si>
  <si>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</si>
  <si>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</si>
  <si>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</si>
  <si>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</si>
  <si>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</si>
  <si>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</si>
  <si>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</si>
  <si>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</si>
  <si>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</si>
  <si>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</si>
  <si>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</si>
  <si>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</si>
  <si>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</si>
  <si>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</si>
  <si>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</si>
  <si>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</si>
  <si>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</si>
  <si>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</si>
  <si>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</si>
  <si>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</si>
  <si>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</si>
  <si>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</si>
  <si>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</si>
  <si>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</si>
  <si>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</si>
  <si>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</si>
  <si>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</si>
  <si>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</si>
  <si>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</si>
  <si>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</si>
  <si>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</si>
  <si>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</si>
  <si>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</si>
  <si>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</si>
  <si>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</si>
  <si>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</si>
  <si>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</si>
  <si>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</si>
  <si>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</si>
  <si>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</si>
  <si>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</si>
  <si>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</si>
  <si>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</si>
  <si>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</si>
  <si>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</si>
  <si>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</si>
  <si>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</si>
  <si>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</si>
  <si>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</si>
  <si>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</si>
  <si>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</si>
  <si>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</si>
  <si>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</si>
  <si>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</si>
  <si>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</si>
  <si>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</si>
  <si>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</si>
  <si>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</si>
  <si>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</si>
  <si>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</si>
  <si>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</si>
  <si>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</si>
  <si>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</si>
  <si>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</si>
  <si>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</si>
  <si>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</si>
  <si>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</si>
  <si>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</si>
  <si>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</si>
  <si>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</si>
  <si>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</si>
  <si>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</si>
  <si>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</si>
  <si>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</si>
  <si>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</si>
  <si>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</si>
  <si>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</si>
  <si>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</si>
  <si>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</si>
  <si>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</si>
  <si>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</si>
  <si>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</si>
  <si>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</si>
  <si>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</si>
  <si>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</si>
  <si>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</si>
  <si>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</si>
  <si>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</si>
  <si>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</si>
  <si>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</si>
  <si>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</si>
  <si>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</si>
  <si>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</si>
  <si>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</si>
  <si>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</si>
  <si>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</si>
  <si>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</si>
  <si>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</si>
  <si>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</si>
  <si>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</si>
  <si>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</si>
  <si>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</si>
  <si>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</si>
  <si>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</si>
  <si>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</si>
  <si>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</si>
  <si>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</si>
  <si>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</si>
  <si>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</si>
  <si>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</si>
  <si>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</si>
  <si>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</si>
  <si>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</si>
  <si>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</si>
  <si>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</si>
  <si>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</si>
  <si>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</si>
  <si>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</si>
  <si>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</si>
  <si>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</si>
  <si>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</si>
  <si>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</si>
  <si>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</si>
  <si>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</si>
  <si>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</si>
  <si>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</si>
  <si>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</si>
  <si>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</si>
  <si>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</si>
  <si>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</si>
  <si>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</si>
  <si>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</si>
  <si>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</si>
  <si>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</si>
  <si>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</si>
  <si>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</si>
  <si>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</si>
  <si>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</si>
  <si>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</si>
  <si>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</si>
  <si>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</si>
  <si>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</si>
  <si>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</si>
  <si>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</si>
  <si>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</si>
  <si>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</si>
  <si>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</si>
  <si>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</si>
  <si>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</si>
  <si>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</si>
  <si>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</si>
  <si>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</si>
  <si>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</si>
  <si>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</si>
  <si>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</si>
  <si>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</si>
  <si>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</si>
  <si>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</si>
  <si>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</si>
  <si>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</si>
  <si>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</si>
  <si>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</si>
  <si>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</si>
  <si>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</si>
  <si>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</si>
  <si>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</si>
  <si>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</si>
  <si>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</si>
  <si>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</si>
  <si>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</si>
  <si>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</si>
  <si>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</si>
  <si>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</si>
  <si>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</si>
  <si>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</si>
  <si>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</si>
  <si>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</si>
  <si>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</si>
  <si>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</si>
  <si>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</si>
  <si>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</si>
  <si>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</si>
  <si>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</si>
  <si>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</si>
  <si>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</si>
  <si>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</si>
  <si>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</si>
  <si>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</si>
  <si>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</si>
  <si>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</si>
  <si>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</si>
  <si>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</si>
  <si>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</si>
  <si>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</si>
  <si>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</si>
  <si>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</si>
  <si>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</si>
  <si>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</si>
  <si>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</si>
  <si>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</si>
  <si>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</si>
  <si>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</si>
  <si>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</si>
  <si>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</si>
  <si>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</si>
  <si>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</si>
  <si>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</si>
  <si>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</si>
  <si>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</si>
  <si>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</si>
  <si>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</si>
  <si>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</si>
  <si>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</si>
  <si>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</si>
  <si>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</si>
  <si>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</si>
  <si>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</si>
  <si>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</si>
  <si>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</si>
  <si>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</si>
  <si>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</si>
  <si>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</si>
  <si>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</si>
  <si>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</si>
  <si>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</si>
  <si>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</si>
  <si>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</si>
  <si>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</si>
  <si>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</si>
  <si>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</si>
  <si>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</si>
  <si>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</si>
  <si>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</si>
  <si>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</si>
  <si>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</si>
  <si>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</si>
  <si>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</si>
  <si>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</si>
  <si>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</si>
  <si>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</si>
  <si>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</si>
  <si>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</si>
  <si>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</si>
  <si>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</si>
  <si>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</si>
  <si>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</si>
  <si>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</si>
  <si>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</si>
  <si>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</si>
  <si>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</si>
  <si>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</si>
  <si>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</si>
  <si>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</si>
  <si>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</si>
  <si>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</si>
  <si>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</si>
  <si>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</si>
  <si>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</si>
  <si>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</si>
  <si>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</si>
  <si>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</si>
  <si>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</si>
  <si>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</si>
  <si>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</si>
  <si>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</si>
  <si>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</si>
  <si>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</si>
  <si>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</si>
  <si>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</si>
  <si>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</si>
  <si>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</si>
  <si>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</si>
  <si>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</si>
  <si>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</si>
  <si>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</si>
  <si>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</si>
  <si>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</si>
  <si>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</si>
  <si>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</si>
  <si>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</si>
  <si>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</si>
  <si>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</si>
  <si>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</si>
  <si>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</si>
  <si>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</si>
  <si>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</si>
  <si>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</si>
  <si>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</si>
  <si>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</si>
  <si>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</si>
  <si>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</si>
  <si>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</si>
  <si>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</si>
  <si>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</si>
  <si>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</si>
  <si>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</si>
  <si>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</si>
  <si>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</si>
  <si>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</si>
  <si>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</si>
  <si>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</si>
  <si>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</si>
  <si>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</si>
  <si>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</si>
  <si>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</si>
  <si>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</si>
  <si>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</si>
  <si>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</si>
  <si>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</si>
  <si>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</si>
  <si>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</si>
  <si>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</si>
  <si>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</si>
  <si>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</si>
  <si>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</si>
  <si>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</si>
  <si>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</si>
  <si>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</si>
  <si>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</si>
  <si>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</si>
  <si>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</si>
  <si>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</si>
  <si>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</si>
  <si>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</si>
  <si>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</si>
  <si>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</si>
  <si>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</si>
  <si>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</si>
  <si>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</si>
  <si>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</si>
  <si>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</si>
  <si>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</si>
  <si>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</si>
  <si>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</si>
  <si>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</si>
  <si>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</si>
  <si>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</si>
  <si>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</si>
  <si>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</si>
  <si>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</si>
  <si>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</si>
  <si>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</si>
  <si>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</si>
  <si>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</si>
  <si>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</si>
  <si>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</si>
  <si>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</si>
  <si>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</si>
  <si>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</si>
  <si>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</si>
  <si>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</si>
  <si>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</si>
  <si>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</si>
  <si>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</si>
  <si>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</si>
  <si>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</si>
  <si>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</si>
  <si>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</si>
  <si>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</si>
  <si>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</si>
  <si>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</si>
  <si>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</si>
  <si>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</si>
  <si>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</si>
  <si>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</si>
  <si>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</si>
  <si>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</si>
  <si>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</si>
  <si>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</si>
  <si>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</si>
  <si>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</si>
  <si>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</si>
  <si>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</si>
  <si>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</si>
  <si>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</si>
  <si>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</si>
  <si>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</si>
  <si>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</si>
  <si>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</si>
  <si>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</si>
  <si>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</si>
  <si>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</si>
  <si>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</si>
  <si>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</si>
  <si>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</si>
  <si>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</si>
  <si>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</si>
  <si>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</si>
  <si>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</si>
  <si>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</si>
  <si>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</si>
  <si>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</si>
  <si>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</si>
  <si>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</si>
  <si>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</si>
  <si>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</si>
  <si>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</si>
  <si>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</si>
  <si>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</si>
  <si>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</si>
  <si>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</si>
  <si>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</si>
  <si>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</si>
  <si>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</si>
  <si>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</si>
  <si>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</si>
  <si>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</si>
  <si>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</si>
  <si>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</si>
  <si>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</si>
  <si>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</si>
  <si>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</si>
  <si>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</si>
  <si>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</si>
  <si>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</si>
  <si>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</si>
  <si>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</si>
  <si>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</si>
  <si>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</si>
  <si>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</si>
  <si>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</si>
  <si>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</si>
  <si>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</si>
  <si>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</si>
  <si>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</si>
  <si>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</si>
  <si>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</si>
  <si>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</si>
  <si>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</si>
  <si>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</si>
  <si>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</si>
  <si>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</si>
  <si>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</si>
  <si>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</si>
  <si>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</si>
  <si>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</si>
  <si>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</si>
  <si>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</si>
  <si>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</si>
  <si>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</si>
  <si>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</si>
  <si>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</si>
  <si>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</si>
  <si>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</si>
  <si>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</si>
  <si>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</si>
  <si>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</si>
  <si>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</si>
  <si>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</si>
  <si>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</si>
  <si>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</si>
  <si>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</si>
  <si>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</si>
  <si>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</si>
  <si>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</si>
  <si>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</si>
  <si>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</si>
  <si>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</si>
  <si>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</si>
  <si>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</si>
  <si>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</si>
  <si>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</si>
  <si>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</si>
  <si>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</si>
  <si>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</si>
  <si>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</si>
  <si>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</si>
  <si>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</si>
  <si>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</si>
  <si>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</si>
  <si>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</si>
  <si>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</si>
  <si>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</si>
  <si>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</si>
  <si>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</si>
  <si>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</si>
  <si>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</si>
  <si>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</si>
  <si>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</si>
  <si>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</si>
  <si>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</si>
  <si>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</si>
  <si>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</si>
  <si>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</si>
  <si>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</si>
  <si>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</si>
  <si>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</si>
  <si>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</si>
  <si>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</si>
  <si>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</si>
  <si>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</si>
  <si>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</si>
  <si>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</si>
  <si>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</si>
  <si>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</si>
  <si>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</si>
  <si>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</si>
  <si>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</si>
  <si>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</si>
  <si>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</si>
  <si>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</si>
  <si>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</si>
  <si>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</si>
  <si>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</si>
  <si>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</si>
  <si>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</si>
  <si>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</si>
  <si>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</si>
  <si>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</si>
  <si>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</si>
  <si>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</si>
  <si>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</si>
  <si>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</si>
  <si>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</si>
  <si>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</si>
  <si>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</si>
  <si>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</si>
  <si>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</si>
  <si>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</si>
  <si>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</si>
  <si>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</si>
  <si>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</si>
  <si>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</si>
  <si>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</si>
  <si>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</si>
  <si>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</si>
  <si>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</si>
  <si>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</si>
  <si>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</si>
  <si>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</si>
  <si>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</si>
  <si>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</si>
  <si>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</si>
  <si>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</si>
  <si>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</si>
  <si>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</si>
  <si>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</si>
  <si>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</si>
  <si>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</si>
  <si>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</si>
  <si>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</si>
  <si>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</si>
  <si>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</si>
  <si>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</si>
  <si>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</si>
  <si>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</si>
  <si>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</si>
  <si>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</si>
  <si>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</si>
  <si>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</si>
  <si>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</si>
  <si>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</si>
  <si>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</si>
  <si>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</si>
  <si>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</si>
  <si>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</si>
  <si>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</si>
  <si>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</si>
  <si>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</si>
  <si>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</si>
  <si>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</si>
  <si>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</si>
  <si>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</si>
  <si>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</si>
  <si>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</si>
  <si>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</si>
  <si>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</si>
  <si>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</si>
  <si>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</si>
  <si>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</si>
  <si>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</si>
  <si>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</si>
  <si>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</si>
  <si>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</si>
  <si>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</si>
  <si>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</si>
  <si>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</si>
  <si>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</si>
  <si>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</si>
  <si>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</si>
  <si>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</si>
  <si>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</si>
  <si>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</si>
  <si>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</si>
  <si>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</si>
  <si>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</si>
  <si>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</si>
  <si>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</si>
  <si>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</si>
  <si>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</si>
  <si>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</si>
  <si>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</si>
  <si>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</si>
  <si>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</si>
  <si>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</si>
  <si>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</si>
  <si>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</si>
  <si>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</si>
  <si>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</si>
  <si>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</si>
  <si>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</si>
  <si>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</si>
  <si>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</si>
  <si>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</si>
  <si>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</si>
  <si>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</si>
  <si>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</si>
  <si>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</si>
  <si>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</si>
  <si>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</si>
  <si>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</si>
  <si>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</si>
  <si>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</si>
  <si>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</si>
  <si>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</si>
  <si>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</si>
  <si>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</si>
  <si>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</si>
  <si>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</si>
  <si>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</si>
  <si>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</si>
  <si>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</si>
  <si>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</si>
  <si>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</si>
  <si>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</si>
  <si>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</si>
  <si>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</si>
  <si>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</si>
  <si>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</si>
  <si>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</si>
  <si>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</si>
  <si>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</si>
  <si>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</si>
  <si>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</si>
  <si>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</si>
  <si>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</si>
  <si>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</si>
  <si>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</si>
  <si>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</si>
  <si>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</si>
  <si>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</si>
  <si>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</si>
  <si>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</si>
  <si>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</si>
  <si>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</si>
  <si>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</si>
  <si>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</si>
  <si>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</si>
  <si>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</si>
  <si>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</si>
  <si>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</si>
  <si>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</si>
  <si>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</si>
  <si>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</si>
  <si>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</si>
  <si>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</si>
  <si>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</si>
  <si>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</si>
  <si>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</si>
  <si>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</si>
  <si>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</si>
  <si>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</si>
  <si>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</si>
  <si>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</si>
  <si>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</si>
  <si>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</si>
  <si>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</si>
  <si>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</si>
  <si>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</si>
  <si>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</si>
  <si>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</si>
  <si>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</si>
  <si>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</si>
  <si>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</si>
  <si>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</si>
  <si>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</si>
  <si>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</si>
  <si>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</si>
  <si>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</si>
  <si>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</si>
  <si>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</si>
  <si>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</si>
  <si>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</si>
  <si>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</si>
  <si>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</si>
  <si>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</si>
  <si>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</si>
  <si>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</si>
  <si>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</si>
  <si>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</si>
  <si>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</si>
  <si>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</si>
  <si>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</si>
  <si>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</si>
  <si>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</si>
  <si>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</si>
  <si>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</si>
  <si>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</si>
  <si>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</si>
  <si>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</si>
  <si>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</si>
  <si>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</si>
  <si>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</si>
  <si>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</si>
  <si>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</si>
  <si>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</si>
  <si>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</si>
  <si>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</si>
  <si>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</si>
  <si>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</si>
  <si>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</si>
  <si>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</si>
  <si>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</si>
  <si>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</si>
  <si>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</si>
  <si>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</si>
  <si>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</si>
  <si>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</si>
  <si>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</si>
  <si>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</si>
  <si>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</si>
  <si>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</si>
  <si>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</si>
  <si>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</si>
  <si>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</si>
  <si>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</si>
  <si>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</si>
  <si>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</si>
  <si>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</si>
  <si>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</si>
  <si>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</si>
  <si>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</si>
  <si>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</si>
  <si>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</si>
  <si>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</si>
  <si>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</si>
  <si>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</si>
  <si>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</si>
  <si>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</si>
  <si>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</si>
  <si>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</si>
  <si>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</si>
  <si>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</si>
  <si>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</si>
  <si>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</si>
  <si>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</si>
  <si>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</si>
  <si>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</si>
  <si>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</si>
  <si>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</si>
  <si>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</si>
  <si>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</si>
  <si>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</si>
  <si>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</si>
  <si>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</si>
  <si>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</si>
  <si>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</si>
  <si>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</si>
  <si>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</si>
  <si>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</si>
  <si>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</si>
  <si>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</si>
  <si>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</si>
  <si>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</si>
  <si>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</si>
  <si>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</si>
  <si>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</si>
  <si>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</si>
  <si>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</si>
  <si>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</si>
  <si>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</si>
  <si>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</si>
  <si>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</si>
  <si>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</si>
  <si>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</si>
  <si>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</si>
  <si>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</si>
  <si>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</si>
  <si>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</si>
  <si>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</si>
  <si>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</si>
  <si>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</si>
  <si>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</si>
  <si>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</si>
  <si>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</si>
  <si>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</si>
  <si>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</si>
  <si>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</si>
  <si>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</si>
  <si>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</si>
  <si>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</si>
  <si>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</si>
  <si>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</si>
  <si>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</si>
  <si>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</si>
  <si>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</si>
  <si>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</si>
  <si>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</si>
  <si>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</si>
  <si>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</si>
  <si>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</si>
  <si>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</si>
  <si>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</si>
  <si>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</si>
  <si>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</si>
  <si>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</si>
  <si>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</si>
  <si>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</si>
  <si>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</si>
  <si>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</si>
  <si>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</si>
  <si>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</si>
  <si>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</si>
  <si>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</si>
  <si>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</si>
  <si>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</si>
  <si>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</si>
  <si>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</si>
  <si>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</si>
  <si>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</si>
  <si>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</si>
  <si>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</si>
  <si>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</si>
  <si>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</si>
  <si>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</si>
  <si>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</si>
  <si>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</si>
  <si>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</si>
  <si>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</si>
  <si>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</si>
  <si>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</si>
  <si>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</si>
  <si>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</si>
  <si>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</si>
  <si>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</si>
  <si>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</si>
  <si>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</si>
  <si>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</si>
  <si>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</si>
  <si>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</si>
  <si>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</si>
  <si>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</si>
  <si>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</si>
  <si>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</si>
  <si>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</si>
  <si>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</si>
  <si>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</si>
  <si>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</si>
  <si>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</si>
  <si>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</si>
  <si>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</si>
  <si>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</si>
  <si>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</si>
  <si>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</si>
  <si>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</si>
  <si>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</si>
  <si>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</si>
  <si>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</si>
  <si>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</si>
  <si>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</si>
  <si>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</si>
  <si>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</si>
  <si>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</si>
  <si>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</si>
  <si>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</si>
  <si>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</si>
  <si>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</si>
  <si>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</si>
  <si>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</si>
  <si>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</si>
  <si>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</si>
  <si>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</si>
  <si>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</si>
  <si>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</si>
  <si>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</si>
  <si>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</si>
  <si>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</si>
  <si>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</si>
  <si>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</si>
  <si>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</si>
  <si>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</si>
  <si>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</si>
  <si>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</si>
  <si>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</si>
  <si>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</si>
  <si>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</si>
  <si>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</si>
  <si>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</si>
  <si>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</si>
  <si>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</si>
  <si>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</si>
  <si>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</si>
  <si>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</si>
  <si>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</si>
  <si>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</si>
  <si>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</si>
  <si>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</si>
  <si>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</si>
  <si>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</si>
  <si>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</si>
  <si>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</si>
  <si>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</si>
  <si>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</si>
  <si>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</si>
  <si>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</si>
  <si>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</si>
  <si>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</si>
  <si>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</si>
  <si>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</si>
  <si>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</si>
  <si>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</si>
  <si>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</si>
  <si>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</si>
  <si>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</si>
  <si>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</si>
  <si>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</si>
  <si>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</si>
  <si>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</si>
  <si>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</si>
  <si>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</si>
  <si>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</si>
  <si>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</si>
  <si>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</si>
  <si>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</si>
  <si>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</si>
  <si>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</si>
  <si>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</si>
  <si>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</si>
  <si>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</si>
  <si>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</si>
  <si>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</si>
  <si>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</si>
  <si>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</si>
  <si>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</si>
  <si>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</si>
  <si>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</si>
  <si>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</si>
  <si>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</si>
  <si>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</si>
  <si>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</si>
  <si>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</si>
  <si>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</si>
  <si>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</si>
  <si>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</si>
  <si>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</si>
  <si>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</si>
  <si>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</si>
  <si>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</si>
  <si>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</si>
  <si>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</si>
  <si>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</si>
  <si>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</si>
  <si>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</si>
  <si>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</si>
  <si>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</si>
  <si>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</si>
  <si>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</si>
  <si>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</si>
  <si>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</si>
  <si>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</si>
  <si>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</si>
  <si>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</si>
  <si>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</si>
  <si>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</si>
  <si>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</si>
  <si>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</si>
  <si>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</si>
  <si>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</si>
  <si>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</si>
  <si>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</si>
  <si>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</si>
  <si>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</si>
  <si>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</si>
  <si>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</si>
  <si>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</si>
  <si>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</si>
  <si>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</si>
  <si>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</si>
  <si>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</si>
  <si>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</si>
  <si>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</si>
  <si>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</si>
  <si>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</si>
  <si>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</si>
  <si>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</si>
  <si>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</si>
  <si>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</si>
  <si>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</si>
  <si>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</si>
  <si>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</si>
  <si>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</si>
  <si>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</si>
  <si>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</si>
  <si>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</si>
  <si>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</si>
  <si>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</si>
  <si>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</si>
  <si>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</si>
  <si>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</si>
  <si>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</si>
  <si>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</si>
  <si>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</si>
  <si>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</si>
  <si>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</si>
  <si>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</si>
  <si>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</si>
  <si>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</si>
  <si>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</si>
  <si>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</si>
  <si>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</si>
  <si>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</si>
  <si>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</si>
  <si>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</si>
  <si>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</si>
  <si>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</si>
  <si>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</si>
  <si>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</si>
  <si>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</si>
  <si>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</si>
  <si>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</si>
  <si>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</si>
  <si>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</si>
  <si>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</si>
  <si>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</si>
  <si>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</si>
  <si>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</si>
  <si>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</si>
  <si>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</si>
  <si>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</si>
  <si>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</si>
  <si>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</si>
  <si>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</si>
  <si>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</si>
  <si>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</si>
  <si>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</si>
  <si>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</si>
  <si>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</si>
  <si>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</si>
  <si>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</si>
  <si>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</si>
  <si>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</si>
  <si>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</si>
  <si>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</si>
  <si>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</si>
  <si>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</si>
  <si>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</si>
  <si>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</si>
  <si>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</si>
  <si>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</si>
  <si>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</si>
  <si>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</si>
  <si>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</si>
  <si>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</si>
  <si>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</si>
  <si>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</si>
  <si>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</si>
  <si>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</si>
  <si>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</si>
  <si>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</si>
  <si>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</si>
  <si>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</si>
  <si>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</si>
  <si>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</si>
  <si>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</si>
  <si>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</si>
  <si>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</si>
  <si>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</si>
  <si>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</si>
  <si>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</si>
  <si>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</si>
  <si>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</si>
  <si>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</si>
  <si>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</si>
  <si>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</si>
  <si>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</si>
  <si>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</si>
  <si>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</si>
  <si>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</si>
  <si>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</si>
  <si>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</si>
  <si>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</si>
  <si>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</si>
  <si>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</si>
  <si>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</si>
  <si>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</si>
  <si>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</si>
  <si>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</si>
  <si>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</si>
  <si>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</si>
  <si>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</si>
  <si>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</si>
  <si>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</si>
  <si>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</si>
  <si>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</si>
  <si>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</si>
  <si>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</si>
  <si>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</si>
  <si>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</si>
  <si>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</si>
  <si>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</si>
  <si>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</si>
  <si>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</si>
  <si>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</si>
  <si>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</si>
  <si>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</si>
  <si>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</si>
  <si>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</si>
  <si>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</si>
  <si>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</si>
  <si>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</si>
  <si>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</si>
  <si>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</si>
  <si>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</si>
  <si>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</si>
  <si>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</si>
  <si>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</si>
  <si>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</si>
  <si>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</si>
  <si>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</si>
  <si>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</si>
  <si>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</si>
  <si>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</si>
  <si>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</si>
  <si>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</si>
  <si>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</si>
  <si>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</si>
  <si>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</si>
  <si>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</si>
  <si>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</si>
  <si>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</si>
  <si>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</si>
  <si>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</si>
  <si>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</si>
  <si>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</si>
  <si>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</si>
  <si>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</si>
  <si>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</si>
  <si>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</si>
  <si>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</si>
  <si>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</si>
  <si>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</si>
  <si>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</si>
  <si>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</si>
  <si>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</si>
  <si>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</si>
  <si>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</si>
  <si>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</si>
  <si>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</si>
  <si>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</si>
  <si>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</si>
  <si>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</si>
  <si>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</si>
  <si>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</si>
  <si>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</si>
  <si>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</si>
  <si>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</si>
  <si>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</si>
  <si>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</si>
  <si>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</si>
  <si>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</si>
  <si>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</si>
  <si>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</si>
  <si>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</si>
  <si>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</si>
  <si>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</si>
  <si>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</si>
  <si>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</si>
  <si>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</si>
  <si>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</si>
  <si>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</si>
  <si>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</si>
  <si>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</si>
  <si>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</si>
  <si>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</si>
  <si>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</si>
  <si>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</si>
  <si>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</si>
  <si>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</si>
  <si>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</si>
  <si>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</si>
  <si>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</si>
  <si>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</si>
  <si>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</si>
  <si>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</si>
  <si>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</si>
  <si>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</si>
  <si>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</si>
  <si>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</si>
  <si>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</si>
  <si>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</si>
  <si>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</si>
  <si>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</si>
  <si>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</si>
  <si>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</si>
  <si>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</si>
  <si>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</si>
  <si>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</si>
  <si>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</si>
  <si>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</si>
  <si>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</si>
  <si>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</si>
  <si>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</si>
  <si>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</si>
  <si>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</si>
  <si>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</si>
  <si>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</si>
  <si>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</si>
  <si>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</si>
  <si>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</si>
  <si>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</si>
  <si>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</si>
  <si>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</si>
  <si>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</si>
  <si>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</si>
  <si>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</si>
  <si>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</si>
  <si>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</si>
  <si>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</si>
  <si>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</si>
  <si>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</si>
  <si>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</si>
  <si>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</si>
  <si>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</si>
  <si>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</si>
  <si>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</si>
  <si>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</si>
  <si>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</si>
  <si>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</si>
  <si>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</si>
  <si>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</si>
  <si>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</si>
  <si>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</si>
  <si>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</si>
  <si>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</si>
  <si>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</si>
  <si>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</si>
  <si>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</si>
  <si>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</si>
  <si>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</si>
  <si>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</si>
  <si>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</si>
  <si>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</si>
  <si>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</si>
  <si>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</si>
  <si>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</si>
  <si>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</si>
  <si>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</si>
  <si>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</si>
  <si>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</si>
  <si>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</si>
  <si>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</si>
  <si>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</si>
  <si>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</si>
  <si>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</si>
  <si>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</si>
  <si>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</si>
  <si>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</si>
  <si>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</si>
  <si>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</si>
  <si>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</si>
  <si>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</si>
  <si>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</si>
  <si>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</si>
  <si>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</si>
  <si>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</si>
  <si>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</si>
  <si>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</si>
  <si>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</si>
  <si>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</si>
  <si>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</si>
  <si>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</si>
  <si>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</si>
  <si>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</si>
  <si>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</si>
  <si>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</si>
  <si>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</si>
  <si>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</si>
  <si>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</si>
  <si>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</si>
  <si>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</si>
  <si>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</si>
  <si>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</si>
  <si>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</si>
  <si>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</si>
  <si>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</si>
  <si>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</si>
  <si>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</si>
  <si>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</si>
  <si>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</si>
  <si>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</si>
  <si>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</si>
  <si>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</si>
  <si>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</si>
  <si>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</si>
  <si>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</si>
  <si>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</si>
  <si>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</si>
  <si>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</si>
  <si>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</si>
  <si>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</si>
  <si>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</si>
  <si>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</si>
  <si>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</si>
  <si>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</si>
  <si>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</si>
  <si>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</si>
  <si>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</si>
  <si>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</si>
  <si>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</si>
  <si>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</si>
  <si>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</si>
  <si>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</si>
  <si>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</si>
  <si>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</si>
  <si>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</si>
  <si>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</si>
  <si>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</si>
  <si>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</si>
  <si>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</si>
  <si>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</si>
  <si>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</si>
  <si>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</si>
  <si>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</si>
  <si>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</si>
  <si>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</si>
  <si>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</si>
  <si>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</si>
  <si>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</si>
  <si>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</si>
  <si>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</si>
  <si>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</si>
  <si>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</si>
  <si>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</si>
  <si>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</si>
  <si>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</si>
  <si>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</si>
  <si>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</si>
  <si>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</si>
  <si>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</si>
  <si>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</si>
  <si>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</si>
  <si>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</si>
  <si>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</si>
  <si>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</si>
  <si>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</si>
  <si>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</si>
  <si>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</si>
  <si>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</si>
  <si>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</si>
  <si>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</si>
  <si>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</si>
  <si>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</si>
  <si>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</si>
  <si>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</si>
  <si>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</si>
  <si>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</si>
  <si>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</si>
  <si>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</si>
  <si>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</si>
  <si>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</si>
  <si>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</si>
  <si>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</si>
  <si>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</si>
  <si>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</si>
  <si>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</si>
  <si>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</si>
  <si>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</si>
  <si>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</si>
  <si>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</si>
  <si>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</si>
  <si>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</si>
  <si>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</si>
  <si>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</si>
  <si>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</si>
  <si>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</si>
  <si>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</si>
  <si>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</si>
  <si>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</si>
  <si>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</si>
  <si>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</si>
  <si>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</si>
  <si>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</si>
  <si>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</si>
  <si>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</si>
  <si>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</si>
  <si>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</si>
  <si>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</si>
  <si>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</si>
  <si>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</si>
  <si>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</si>
  <si>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</si>
  <si>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</si>
  <si>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</si>
  <si>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</si>
  <si>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</si>
  <si>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</si>
  <si>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</si>
  <si>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</si>
  <si>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</si>
  <si>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</si>
  <si>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</si>
  <si>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</si>
  <si>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</si>
  <si>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</si>
  <si>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</si>
  <si>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</si>
  <si>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</si>
  <si>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</si>
  <si>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</si>
  <si>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</si>
  <si>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</si>
  <si>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</si>
  <si>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</si>
  <si>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</si>
  <si>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</si>
  <si>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</si>
  <si>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</si>
  <si>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</si>
  <si>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</si>
  <si>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</si>
  <si>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</si>
  <si>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</si>
  <si>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</si>
  <si>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</si>
  <si>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</si>
  <si>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</si>
  <si>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</si>
  <si>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</si>
  <si>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</si>
  <si>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</si>
  <si>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</si>
  <si>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</si>
  <si>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</si>
  <si>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</si>
  <si>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</si>
  <si>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</si>
  <si>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</si>
  <si>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</si>
  <si>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</si>
  <si>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</si>
  <si>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</si>
  <si>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</si>
  <si>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</si>
  <si>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</si>
  <si>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</si>
  <si>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</si>
  <si>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</si>
  <si>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</si>
  <si>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</si>
  <si>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</si>
  <si>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</si>
  <si>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</si>
  <si>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</si>
  <si>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</si>
  <si>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</si>
  <si>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</si>
  <si>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</si>
  <si>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</si>
  <si>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</si>
  <si>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</si>
  <si>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</si>
  <si>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</si>
  <si>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</si>
  <si>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</si>
  <si>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</si>
  <si>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</si>
  <si>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</si>
  <si>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</si>
  <si>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</si>
  <si>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</si>
  <si>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</si>
  <si>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</si>
  <si>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</si>
  <si>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</si>
  <si>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</si>
  <si>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</si>
  <si>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</si>
  <si>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</si>
  <si>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</si>
  <si>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</si>
  <si>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</si>
  <si>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</si>
  <si>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</si>
  <si>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</si>
  <si>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</si>
  <si>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</si>
  <si>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</si>
  <si>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</si>
  <si>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</si>
  <si>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</si>
  <si>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</si>
  <si>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</si>
  <si>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</si>
  <si>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</si>
  <si>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</si>
  <si>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</si>
  <si>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</si>
  <si>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</si>
  <si>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</si>
  <si>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</si>
  <si>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</si>
  <si>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</si>
  <si>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</si>
  <si>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</si>
  <si>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</si>
  <si>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</si>
  <si>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</si>
  <si>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</si>
  <si>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</si>
  <si>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</si>
  <si>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</si>
  <si>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</si>
  <si>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</si>
  <si>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</si>
  <si>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</si>
  <si>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</si>
  <si>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</si>
  <si>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</si>
  <si>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</si>
  <si>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</si>
  <si>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</si>
  <si>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</si>
  <si>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</si>
  <si>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</si>
  <si>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</si>
  <si>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</si>
  <si>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</si>
  <si>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</si>
  <si>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</si>
  <si>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</si>
  <si>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</si>
  <si>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</si>
  <si>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</si>
  <si>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</si>
  <si>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</si>
  <si>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</si>
  <si>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</si>
  <si>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</si>
  <si>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</si>
  <si>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</si>
  <si>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</si>
  <si>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</si>
  <si>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</si>
  <si>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</si>
  <si>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</si>
  <si>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</si>
  <si>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</si>
  <si>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</si>
  <si>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</si>
  <si>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</si>
  <si>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</si>
  <si>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</si>
  <si>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</si>
  <si>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</si>
  <si>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</si>
  <si>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</si>
  <si>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</si>
  <si>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</si>
  <si>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</si>
  <si>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</si>
  <si>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</si>
  <si>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</si>
  <si>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</si>
  <si>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</si>
  <si>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</si>
  <si>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</si>
  <si>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</si>
  <si>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</si>
  <si>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</si>
  <si>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</si>
  <si>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</si>
  <si>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</si>
  <si>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</si>
  <si>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</si>
  <si>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</si>
  <si>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</si>
  <si>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</si>
  <si>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</si>
  <si>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</si>
  <si>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</si>
  <si>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</si>
  <si>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</si>
  <si>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</si>
  <si>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</si>
  <si>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</si>
  <si>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</si>
  <si>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</si>
  <si>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</si>
  <si>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</si>
  <si>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</si>
  <si>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</si>
  <si>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</si>
  <si>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</si>
  <si>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</si>
  <si>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</si>
  <si>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</si>
  <si>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</si>
  <si>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</si>
  <si>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</si>
  <si>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</si>
  <si>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</si>
  <si>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</si>
  <si>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</si>
  <si>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</si>
  <si>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</si>
  <si>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</si>
  <si>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</si>
  <si>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</si>
  <si>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</si>
  <si>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</si>
  <si>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</si>
  <si>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</si>
  <si>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</si>
  <si>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</si>
  <si>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</si>
  <si>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</si>
  <si>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</si>
  <si>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</si>
  <si>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</si>
  <si>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</si>
  <si>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</si>
  <si>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</si>
  <si>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</si>
  <si>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</si>
  <si>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</si>
  <si>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</si>
  <si>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</si>
  <si>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</si>
  <si>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</si>
  <si>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</si>
  <si>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</si>
  <si>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</si>
  <si>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</si>
  <si>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</si>
  <si>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</si>
  <si>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</si>
  <si>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</si>
  <si>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</si>
  <si>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</si>
  <si>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</si>
  <si>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</si>
  <si>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</si>
  <si>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</si>
  <si>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</si>
  <si>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</si>
  <si>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</si>
  <si>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</si>
  <si>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</si>
  <si>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</si>
  <si>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</si>
  <si>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</si>
  <si>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</si>
  <si>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</si>
  <si>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</si>
  <si>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</si>
  <si>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</si>
  <si>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</si>
  <si>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</si>
  <si>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</si>
  <si>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</si>
  <si>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</si>
  <si>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</si>
  <si>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</si>
  <si>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</si>
  <si>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</si>
  <si>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</si>
  <si>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</si>
  <si>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</si>
  <si>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</si>
  <si>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</si>
  <si>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</si>
  <si>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</si>
  <si>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</si>
  <si>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</si>
  <si>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</si>
  <si>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</si>
  <si>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</si>
  <si>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</si>
  <si>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</si>
  <si>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</si>
  <si>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</si>
  <si>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</si>
  <si>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</si>
  <si>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</si>
  <si>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</si>
  <si>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</si>
  <si>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</si>
  <si>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</si>
  <si>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</si>
  <si>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</si>
  <si>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</si>
  <si>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</si>
  <si>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</si>
  <si>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</si>
  <si>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</si>
  <si>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</si>
  <si>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</si>
  <si>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</si>
  <si>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</si>
  <si>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</si>
  <si>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</si>
  <si>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</si>
  <si>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</si>
  <si>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</si>
  <si>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</si>
  <si>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</si>
  <si>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</si>
  <si>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</si>
  <si>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</si>
  <si>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</si>
  <si>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</si>
  <si>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</si>
  <si>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</si>
  <si>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</si>
  <si>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</si>
  <si>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</si>
  <si>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</si>
  <si>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</si>
  <si>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</si>
  <si>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</si>
  <si>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</si>
  <si>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</si>
  <si>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</si>
  <si>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</si>
  <si>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</si>
  <si>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</si>
  <si>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</si>
  <si>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</si>
  <si>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</si>
  <si>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</si>
  <si>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</si>
  <si>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</si>
  <si>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</si>
  <si>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</si>
  <si>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</si>
  <si>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</si>
  <si>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</si>
  <si>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</si>
  <si>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</si>
  <si>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</si>
  <si>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</si>
  <si>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</si>
  <si>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</si>
  <si>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</si>
  <si>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</si>
  <si>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</si>
  <si>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</si>
  <si>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</si>
  <si>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</si>
  <si>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</si>
  <si>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</si>
  <si>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</si>
  <si>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</si>
  <si>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</si>
  <si>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</si>
  <si>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</si>
  <si>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</si>
  <si>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</si>
  <si>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</si>
  <si>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</si>
  <si>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</si>
  <si>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</si>
  <si>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</si>
  <si>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</si>
  <si>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</si>
  <si>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</si>
  <si>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</si>
  <si>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</si>
  <si>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</si>
  <si>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</si>
  <si>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</si>
  <si>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</si>
  <si>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</si>
  <si>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</si>
  <si>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</si>
  <si>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</si>
  <si>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</si>
  <si>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</si>
  <si>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</si>
  <si>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</si>
  <si>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</si>
  <si>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</si>
  <si>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</si>
  <si>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</si>
  <si>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</si>
  <si>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</si>
  <si>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</si>
  <si>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</si>
  <si>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</si>
  <si>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</si>
  <si>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</si>
  <si>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</si>
  <si>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</si>
  <si>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</si>
  <si>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</si>
  <si>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</si>
  <si>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</si>
  <si>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</si>
  <si>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</si>
  <si>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</si>
  <si>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</si>
  <si>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</si>
  <si>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</si>
  <si>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</si>
  <si>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</si>
  <si>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</si>
  <si>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</si>
  <si>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</si>
  <si>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</si>
  <si>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</si>
  <si>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</si>
  <si>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</si>
  <si>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</si>
  <si>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</si>
  <si>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</si>
  <si>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</si>
  <si>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</si>
  <si>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</si>
  <si>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</si>
  <si>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</si>
  <si>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</si>
  <si>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</si>
  <si>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</si>
  <si>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</si>
  <si>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</si>
  <si>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</si>
  <si>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</si>
  <si>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</si>
  <si>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</si>
  <si>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</si>
  <si>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</si>
  <si>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</si>
  <si>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</si>
  <si>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</si>
  <si>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</si>
  <si>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</si>
  <si>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</si>
  <si>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</si>
  <si>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</si>
  <si>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</si>
  <si>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</si>
  <si>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</si>
  <si>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</si>
  <si>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</si>
  <si>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</si>
  <si>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</si>
  <si>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</si>
  <si>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</si>
  <si>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</si>
  <si>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</si>
  <si>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</si>
  <si>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</si>
  <si>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</si>
  <si>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</si>
  <si>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</si>
  <si>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</si>
  <si>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</si>
  <si>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</si>
  <si>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</si>
  <si>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</si>
  <si>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</si>
  <si>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</si>
  <si>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</si>
  <si>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</si>
  <si>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</si>
  <si>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</si>
  <si>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</si>
  <si>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</si>
  <si>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</si>
  <si>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</si>
  <si>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</si>
  <si>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</si>
  <si>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</si>
  <si>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</si>
  <si>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</si>
  <si>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</si>
  <si>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</si>
  <si>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</si>
  <si>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</si>
  <si>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</si>
  <si>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</si>
  <si>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</si>
  <si>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</si>
  <si>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</si>
  <si>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</si>
  <si>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</si>
  <si>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</si>
  <si>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</si>
  <si>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</si>
  <si>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</si>
  <si>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</si>
  <si>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</si>
  <si>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</si>
  <si>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</si>
  <si>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</si>
  <si>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</si>
  <si>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</si>
  <si>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</si>
  <si>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</si>
  <si>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</si>
  <si>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</si>
  <si>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</si>
  <si>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</si>
  <si>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</si>
  <si>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</si>
  <si>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</si>
  <si>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</si>
  <si>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</si>
  <si>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</si>
  <si>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</si>
  <si>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</si>
  <si>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</si>
  <si>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</si>
  <si>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</si>
  <si>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</si>
  <si>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</si>
  <si>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</si>
  <si>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</si>
  <si>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</si>
  <si>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</si>
  <si>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</si>
  <si>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</si>
  <si>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</si>
  <si>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</si>
  <si>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</si>
  <si>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</si>
  <si>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</si>
  <si>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</si>
  <si>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</si>
  <si>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</si>
  <si>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</si>
  <si>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</si>
  <si>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</si>
  <si>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</si>
  <si>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</si>
  <si>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</si>
  <si>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</si>
  <si>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</si>
  <si>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</si>
  <si>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</si>
  <si>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</si>
  <si>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</si>
  <si>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</si>
  <si>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</si>
  <si>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</si>
  <si>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</si>
  <si>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</si>
  <si>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</si>
  <si>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</si>
  <si>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</si>
  <si>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</si>
  <si>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</si>
  <si>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</si>
  <si>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</si>
  <si>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</si>
  <si>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</si>
  <si>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</si>
  <si>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</si>
  <si>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</si>
  <si>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</si>
  <si>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</si>
  <si>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</si>
  <si>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</si>
  <si>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</si>
  <si>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</si>
  <si>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</si>
  <si>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</si>
  <si>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</si>
  <si>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</si>
  <si>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</si>
  <si>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</si>
  <si>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</si>
  <si>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</si>
  <si>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</si>
  <si>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</si>
  <si>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</si>
  <si>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</si>
  <si>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</si>
  <si>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</si>
  <si>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</si>
  <si>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</si>
  <si>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</si>
  <si>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</si>
  <si>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</si>
  <si>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</si>
  <si>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</si>
  <si>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</si>
  <si>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</si>
  <si>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</si>
  <si>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</si>
  <si>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</si>
  <si>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</si>
  <si>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</si>
  <si>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</si>
  <si>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</si>
  <si>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</si>
  <si>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</si>
  <si>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</si>
  <si>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</si>
  <si>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</si>
  <si>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</si>
  <si>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</si>
  <si>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</si>
  <si>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</si>
  <si>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</si>
  <si>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</si>
  <si>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</si>
  <si>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</si>
  <si>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</si>
  <si>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</si>
  <si>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</si>
  <si>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</si>
  <si>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</si>
  <si>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</si>
  <si>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</si>
  <si>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</si>
  <si>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</si>
  <si>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</si>
  <si>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</si>
  <si>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</si>
  <si>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</si>
  <si>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</si>
  <si>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</si>
  <si>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</si>
  <si>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</si>
  <si>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</si>
  <si>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</si>
  <si>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</si>
  <si>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</si>
  <si>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</si>
  <si>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</si>
  <si>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</si>
  <si>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</si>
  <si>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</si>
  <si>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</si>
  <si>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</si>
  <si>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</si>
  <si>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</si>
  <si>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</si>
  <si>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</si>
  <si>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</si>
  <si>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</si>
  <si>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</si>
  <si>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</si>
  <si>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</si>
  <si>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</si>
  <si>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</si>
  <si>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</si>
  <si>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</si>
  <si>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</si>
  <si>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</si>
  <si>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</si>
  <si>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</si>
  <si>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</si>
  <si>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</si>
  <si>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</si>
  <si>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</si>
  <si>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</si>
  <si>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</si>
  <si>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</si>
  <si>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</si>
  <si>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</si>
  <si>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</si>
  <si>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</si>
  <si>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</si>
  <si>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</si>
  <si>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</si>
  <si>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</si>
  <si>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</si>
  <si>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</si>
  <si>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</si>
  <si>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</si>
  <si>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</si>
  <si>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</si>
  <si>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</si>
  <si>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</si>
  <si>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</si>
  <si>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</si>
  <si>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</si>
  <si>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</si>
  <si>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</si>
  <si>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</si>
  <si>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</si>
  <si>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</si>
  <si>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</si>
  <si>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</si>
  <si>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</si>
  <si>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</si>
  <si>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</si>
  <si>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</si>
  <si>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</si>
  <si>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</si>
  <si>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</si>
  <si>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</si>
  <si>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</si>
  <si>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</si>
  <si>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</si>
  <si>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</si>
  <si>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</si>
  <si>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</si>
  <si>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</si>
  <si>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</si>
  <si>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</si>
  <si>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</si>
  <si>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</si>
  <si>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</si>
  <si>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</si>
  <si>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</si>
  <si>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</si>
  <si>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</si>
  <si>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</si>
  <si>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</si>
  <si>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</si>
  <si>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</si>
  <si>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</si>
  <si>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</si>
  <si>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</si>
  <si>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</si>
  <si>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</si>
  <si>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</si>
  <si>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</si>
  <si>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</si>
  <si>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</si>
  <si>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</si>
  <si>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</si>
  <si>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</si>
  <si>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</si>
  <si>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</si>
  <si>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</si>
  <si>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</si>
  <si>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</si>
  <si>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</si>
  <si>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</si>
  <si>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</si>
  <si>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</si>
  <si>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</si>
  <si>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</si>
  <si>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</si>
  <si>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</si>
  <si>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</si>
  <si>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</si>
  <si>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</si>
  <si>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</si>
  <si>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</si>
  <si>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</si>
  <si>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</si>
  <si>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</si>
  <si>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</si>
  <si>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</si>
  <si>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</si>
  <si>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</si>
  <si>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</si>
  <si>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</si>
  <si>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</si>
  <si>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</si>
  <si>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</si>
  <si>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</si>
  <si>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</si>
  <si>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</si>
  <si>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</si>
  <si>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</si>
  <si>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</si>
  <si>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</si>
  <si>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</si>
  <si>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</si>
  <si>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</si>
  <si>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</si>
  <si>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</si>
  <si>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</si>
  <si>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</si>
  <si>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</si>
  <si>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</si>
  <si>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</si>
  <si>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</si>
  <si>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</si>
  <si>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</si>
  <si>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</si>
  <si>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</si>
  <si>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</si>
  <si>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</si>
  <si>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</si>
  <si>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</si>
  <si>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</si>
  <si>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</si>
  <si>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</si>
  <si>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</si>
  <si>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</si>
  <si>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</si>
  <si>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</si>
  <si>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</si>
  <si>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</si>
  <si>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</si>
  <si>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</si>
  <si>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</si>
  <si>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</si>
  <si>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</si>
  <si>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</si>
  <si>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</si>
  <si>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</si>
  <si>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</si>
  <si>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</si>
  <si>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</si>
  <si>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</si>
  <si>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</si>
  <si>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</si>
  <si>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</si>
  <si>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</si>
  <si>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</si>
  <si>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</si>
  <si>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</si>
  <si>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</si>
  <si>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</si>
  <si>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</si>
  <si>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</si>
  <si>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</si>
  <si>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</si>
  <si>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</si>
  <si>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</si>
  <si>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</si>
  <si>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</si>
  <si>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</si>
  <si>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</si>
  <si>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</si>
  <si>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</si>
  <si>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</si>
  <si>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</si>
  <si>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</si>
  <si>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</si>
  <si>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</si>
  <si>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</si>
  <si>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</si>
  <si>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</si>
  <si>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</si>
  <si>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</si>
  <si>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</si>
  <si>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</si>
  <si>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</si>
  <si>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</si>
  <si>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</si>
  <si>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</si>
  <si>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</si>
  <si>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</si>
  <si>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</si>
  <si>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</si>
  <si>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</si>
  <si>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</si>
  <si>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</si>
  <si>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</si>
  <si>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</si>
  <si>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</si>
  <si>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</si>
  <si>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</si>
  <si>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</si>
  <si>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</si>
  <si>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</si>
  <si>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</si>
  <si>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</si>
  <si>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</si>
  <si>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</si>
  <si>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</si>
  <si>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</si>
  <si>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</si>
  <si>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</si>
  <si>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</si>
  <si>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</si>
  <si>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</si>
  <si>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</si>
  <si>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</si>
  <si>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</si>
  <si>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</si>
  <si>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</si>
  <si>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</si>
  <si>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</si>
  <si>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</si>
  <si>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</si>
  <si>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</si>
  <si>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</si>
  <si>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</si>
  <si>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</si>
  <si>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</si>
  <si>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</si>
  <si>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</si>
  <si>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</si>
  <si>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</si>
  <si>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</si>
  <si>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</si>
  <si>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</si>
  <si>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</si>
  <si>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</si>
  <si>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</si>
  <si>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</si>
  <si>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</si>
  <si>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</si>
  <si>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</si>
  <si>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</si>
  <si>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</si>
  <si>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</si>
  <si>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</si>
  <si>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</si>
  <si>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</si>
  <si>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</si>
  <si>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</si>
  <si>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</si>
  <si>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</si>
  <si>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</si>
  <si>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</si>
  <si>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</si>
  <si>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</si>
  <si>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</si>
  <si>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</si>
  <si>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</si>
  <si>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</si>
  <si>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</si>
  <si>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</si>
  <si>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</si>
  <si>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</si>
  <si>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</si>
  <si>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</si>
  <si>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</si>
  <si>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</si>
  <si>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</si>
  <si>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</si>
  <si>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</si>
  <si>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</si>
  <si>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</si>
  <si>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</si>
  <si>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</si>
  <si>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</si>
  <si>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</si>
  <si>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</si>
  <si>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</si>
  <si>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</si>
  <si>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</si>
  <si>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</si>
  <si>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</si>
  <si>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</si>
  <si>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</si>
  <si>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</si>
  <si>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</si>
  <si>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</si>
  <si>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</si>
  <si>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</si>
  <si>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</si>
  <si>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</si>
  <si>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</si>
  <si>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</si>
  <si>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</si>
  <si>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</si>
  <si>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</si>
  <si>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</si>
  <si>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</si>
  <si>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</si>
  <si>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</si>
  <si>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</si>
  <si>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</si>
  <si>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</si>
  <si>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</si>
  <si>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</si>
  <si>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</si>
  <si>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</si>
  <si>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</si>
  <si>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</si>
  <si>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</si>
  <si>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</si>
  <si>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</si>
  <si>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</si>
  <si>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</si>
  <si>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</si>
  <si>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</si>
  <si>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</si>
  <si>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</si>
  <si>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</si>
  <si>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</si>
  <si>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</si>
  <si>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</si>
  <si>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</si>
  <si>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</si>
  <si>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</si>
  <si>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</si>
  <si>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</si>
  <si>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</si>
  <si>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</si>
  <si>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</si>
  <si>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</si>
  <si>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</si>
  <si>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</si>
  <si>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</si>
  <si>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</si>
  <si>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</si>
  <si>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</si>
  <si>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</si>
  <si>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</si>
  <si>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</si>
  <si>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</si>
  <si>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</si>
  <si>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</si>
  <si>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</si>
  <si>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</si>
  <si>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</si>
  <si>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</si>
  <si>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</si>
  <si>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</si>
  <si>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</si>
  <si>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</si>
  <si>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</si>
  <si>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</si>
  <si>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</si>
  <si>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</si>
  <si>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</si>
  <si>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</si>
  <si>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</si>
  <si>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</si>
  <si>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</si>
  <si>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</si>
  <si>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</si>
  <si>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</si>
  <si>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</si>
  <si>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</si>
  <si>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</si>
  <si>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</si>
  <si>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</si>
  <si>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</si>
  <si>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</si>
  <si>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</si>
  <si>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</si>
  <si>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</si>
  <si>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</si>
  <si>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</si>
  <si>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</si>
  <si>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</si>
  <si>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</si>
  <si>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</si>
  <si>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</si>
  <si>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</si>
  <si>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</si>
  <si>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</si>
  <si>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</si>
  <si>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</si>
  <si>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</si>
  <si>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</si>
  <si>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</si>
  <si>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</si>
  <si>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</si>
  <si>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</si>
  <si>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</si>
  <si>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</si>
  <si>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</si>
  <si>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</si>
  <si>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</si>
  <si>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</si>
  <si>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</si>
  <si>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</si>
  <si>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</si>
  <si>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</si>
  <si>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</si>
  <si>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</si>
  <si>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</si>
  <si>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</si>
  <si>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</si>
  <si>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</si>
  <si>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</si>
  <si>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</si>
  <si>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</si>
  <si>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</si>
  <si>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</si>
  <si>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</si>
  <si>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</si>
  <si>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</si>
  <si>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</si>
  <si>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</si>
  <si>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</si>
  <si>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</si>
  <si>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</si>
  <si>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</si>
  <si>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</si>
  <si>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</si>
  <si>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</si>
  <si>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</si>
  <si>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</si>
  <si>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</si>
  <si>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</si>
  <si>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</si>
  <si>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</si>
  <si>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</si>
  <si>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</si>
  <si>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</si>
  <si>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</si>
  <si>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</si>
  <si>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</si>
  <si>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</si>
  <si>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</si>
  <si>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</si>
  <si>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</si>
  <si>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</si>
  <si>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</si>
  <si>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</si>
  <si>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</si>
  <si>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</si>
  <si>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</si>
  <si>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</si>
  <si>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</si>
  <si>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</si>
  <si>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</si>
  <si>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</si>
  <si>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</si>
  <si>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</si>
  <si>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</si>
  <si>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</si>
  <si>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</si>
  <si>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</si>
  <si>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</si>
  <si>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</si>
  <si>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</si>
  <si>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</si>
  <si>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</si>
  <si>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</si>
  <si>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</si>
  <si>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</si>
  <si>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</si>
  <si>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</si>
  <si>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</si>
  <si>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</si>
  <si>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</si>
  <si>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</si>
  <si>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</si>
  <si>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</si>
  <si>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</si>
  <si>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</si>
  <si>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</si>
  <si>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</si>
  <si>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</si>
  <si>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</si>
  <si>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</si>
  <si>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</si>
  <si>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</si>
  <si>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</si>
  <si>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</si>
  <si>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</si>
  <si>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</si>
  <si>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</si>
  <si>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</si>
  <si>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</si>
  <si>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</si>
  <si>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</si>
  <si>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</si>
  <si>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</si>
  <si>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</si>
  <si>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</si>
  <si>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</si>
  <si>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</si>
  <si>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</si>
  <si>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</si>
  <si>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</si>
  <si>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</si>
  <si>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</si>
  <si>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</si>
  <si>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</si>
  <si>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</si>
  <si>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</si>
  <si>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</si>
  <si>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</si>
  <si>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</si>
  <si>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</si>
  <si>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</si>
  <si>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</si>
  <si>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</si>
  <si>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</si>
  <si>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</si>
  <si>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</si>
  <si>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</si>
  <si>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</si>
  <si>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</si>
  <si>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</si>
  <si>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</si>
  <si>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</si>
  <si>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</si>
  <si>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</si>
  <si>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</si>
  <si>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</si>
  <si>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</si>
  <si>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</si>
  <si>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</si>
  <si>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</si>
  <si>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</si>
  <si>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</si>
  <si>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</si>
  <si>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</si>
  <si>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</si>
  <si>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</si>
  <si>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</si>
  <si>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</si>
  <si>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</si>
  <si>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</si>
  <si>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</si>
  <si>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</si>
  <si>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</si>
  <si>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</si>
  <si>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</si>
  <si>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</si>
  <si>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</si>
  <si>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</si>
  <si>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</si>
  <si>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</si>
  <si>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</si>
  <si>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</si>
  <si>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</si>
  <si>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</si>
  <si>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</si>
  <si>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</si>
  <si>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</si>
  <si>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</si>
  <si>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</si>
  <si>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</si>
  <si>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</si>
  <si>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</si>
  <si>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</si>
  <si>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</si>
  <si>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</si>
  <si>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</si>
  <si>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</si>
  <si>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</si>
  <si>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</si>
  <si>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</si>
  <si>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</si>
  <si>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</si>
  <si>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</si>
  <si>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</si>
  <si>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</si>
  <si>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</si>
  <si>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</si>
  <si>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</si>
  <si>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</si>
  <si>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</si>
  <si>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</si>
  <si>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</si>
  <si>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</si>
  <si>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</si>
  <si>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</si>
  <si>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</si>
  <si>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</si>
  <si>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</si>
  <si>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</si>
  <si>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</si>
  <si>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</si>
  <si>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</si>
  <si>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</si>
  <si>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</si>
  <si>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</si>
  <si>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</si>
  <si>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</si>
  <si>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</si>
  <si>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</si>
  <si>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</si>
  <si>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</si>
  <si>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</si>
  <si>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</si>
  <si>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</si>
  <si>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</si>
  <si>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</si>
  <si>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</si>
  <si>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</si>
  <si>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</si>
  <si>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</si>
  <si>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</si>
  <si>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</si>
  <si>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</si>
  <si>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</si>
  <si>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</si>
  <si>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</si>
  <si>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</si>
  <si>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</si>
  <si>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</si>
  <si>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</si>
  <si>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</si>
  <si>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</si>
  <si>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</si>
  <si>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</si>
  <si>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</si>
  <si>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</si>
  <si>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</si>
  <si>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</si>
  <si>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</si>
  <si>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</si>
  <si>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</si>
  <si>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</si>
  <si>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</si>
  <si>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</si>
  <si>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</si>
  <si>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</si>
  <si>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</si>
  <si>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</si>
  <si>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</si>
  <si>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</si>
  <si>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</si>
  <si>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</si>
  <si>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</si>
  <si>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</si>
  <si>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</si>
  <si>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</si>
  <si>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</si>
  <si>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</si>
  <si>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</si>
  <si>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</si>
  <si>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</si>
  <si>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</si>
  <si>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</si>
  <si>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</si>
  <si>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</si>
  <si>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</si>
  <si>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</si>
  <si>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</si>
  <si>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</si>
  <si>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</si>
  <si>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</si>
  <si>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</si>
  <si>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</si>
  <si>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</si>
  <si>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</si>
  <si>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</si>
  <si>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</si>
  <si>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</si>
  <si>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</si>
  <si>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</si>
  <si>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</si>
  <si>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</si>
  <si>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</si>
  <si>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</si>
  <si>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</si>
  <si>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</si>
  <si>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</si>
  <si>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</si>
  <si>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</si>
  <si>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</si>
  <si>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</si>
  <si>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</si>
  <si>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</si>
  <si>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</si>
  <si>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</si>
  <si>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</si>
  <si>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</si>
  <si>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</si>
  <si>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</si>
  <si>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</si>
  <si>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</si>
  <si>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</si>
  <si>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</si>
  <si>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</si>
  <si>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</si>
  <si>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</si>
  <si>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</si>
  <si>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</si>
  <si>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</si>
  <si>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</si>
  <si>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</si>
  <si>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</si>
  <si>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</si>
  <si>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</si>
  <si>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</si>
  <si>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</si>
  <si>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</si>
  <si>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</si>
  <si>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</si>
  <si>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</si>
  <si>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</si>
  <si>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</si>
  <si>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</si>
  <si>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</si>
  <si>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</si>
  <si>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</si>
  <si>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</si>
  <si>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</si>
  <si>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</si>
  <si>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</si>
  <si>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</si>
  <si>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</si>
  <si>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</si>
  <si>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</si>
  <si>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</si>
  <si>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</si>
  <si>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</si>
  <si>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</si>
  <si>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</si>
  <si>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</si>
  <si>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</si>
  <si>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</si>
  <si>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</si>
  <si>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</si>
  <si>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</si>
  <si>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</si>
  <si>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</si>
  <si>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</si>
  <si>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</si>
  <si>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</si>
  <si>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</si>
  <si>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</si>
  <si>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</si>
  <si>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</si>
  <si>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</si>
  <si>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</si>
  <si>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</si>
  <si>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</si>
  <si>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</si>
  <si>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</si>
  <si>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</si>
  <si>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</si>
  <si>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</si>
  <si>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</si>
  <si>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</si>
  <si>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</si>
  <si>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</si>
  <si>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</si>
  <si>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</si>
  <si>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</si>
  <si>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</si>
  <si>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</si>
  <si>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</si>
  <si>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</si>
  <si>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</si>
  <si>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</si>
  <si>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</si>
  <si>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</si>
  <si>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</si>
  <si>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</si>
  <si>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</si>
  <si>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</si>
  <si>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</si>
  <si>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</si>
  <si>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</si>
  <si>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</si>
  <si>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</si>
  <si>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</si>
  <si>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</si>
  <si>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</si>
  <si>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</si>
  <si>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</si>
  <si>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</si>
  <si>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</si>
  <si>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</si>
  <si>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</si>
  <si>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</si>
  <si>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</si>
  <si>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</si>
  <si>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</si>
  <si>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</si>
  <si>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</si>
  <si>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</si>
  <si>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</si>
  <si>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</si>
  <si>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</si>
  <si>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</si>
  <si>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</si>
  <si>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</si>
  <si>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</si>
  <si>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</si>
  <si>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</si>
  <si>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</si>
  <si>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</si>
  <si>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</si>
  <si>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</si>
  <si>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</si>
  <si>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</si>
  <si>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</si>
  <si>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</si>
  <si>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</si>
  <si>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</si>
  <si>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</si>
  <si>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</si>
  <si>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</si>
  <si>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</si>
  <si>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</si>
  <si>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</si>
  <si>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</si>
  <si>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</si>
  <si>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</si>
  <si>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</si>
  <si>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</si>
  <si>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</si>
  <si>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</si>
  <si>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</si>
  <si>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</si>
  <si>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</si>
  <si>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</si>
  <si>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</si>
  <si>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</si>
  <si>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</si>
  <si>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</si>
  <si>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</si>
  <si>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</si>
  <si>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</si>
  <si>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</si>
  <si>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</si>
  <si>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</si>
  <si>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</si>
  <si>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</si>
  <si>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</si>
  <si>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</si>
  <si>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</si>
  <si>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</si>
  <si>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</si>
  <si>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</si>
  <si>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</si>
  <si>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</si>
  <si>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</si>
  <si>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</si>
  <si>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</si>
  <si>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</si>
  <si>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</si>
  <si>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</si>
  <si>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</si>
  <si>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</si>
  <si>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</si>
  <si>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</si>
  <si>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</si>
  <si>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</si>
  <si>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</si>
  <si>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</si>
  <si>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</si>
  <si>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</si>
  <si>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</si>
  <si>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</si>
  <si>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</si>
  <si>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</si>
  <si>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</si>
  <si>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</si>
  <si>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</si>
  <si>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</si>
  <si>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</si>
  <si>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</si>
  <si>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</si>
  <si>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</si>
  <si>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</si>
  <si>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</si>
  <si>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</si>
  <si>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</si>
  <si>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</si>
  <si>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</si>
  <si>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</si>
  <si>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</si>
  <si>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</si>
  <si>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</si>
  <si>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</si>
  <si>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</si>
  <si>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</si>
  <si>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</si>
  <si>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</si>
  <si>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</si>
  <si>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</si>
  <si>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</si>
  <si>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</si>
  <si>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</si>
  <si>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</si>
  <si>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</si>
  <si>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</si>
  <si>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</si>
  <si>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</si>
  <si>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</si>
  <si>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</si>
  <si>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</si>
  <si>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</si>
  <si>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</si>
  <si>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</si>
  <si>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</si>
  <si>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</si>
  <si>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</si>
  <si>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</si>
  <si>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</si>
  <si>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</si>
  <si>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</si>
  <si>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</si>
  <si>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</si>
  <si>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</si>
  <si>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</si>
  <si>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</si>
  <si>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</si>
  <si>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</si>
  <si>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</si>
  <si>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</si>
  <si>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</si>
  <si>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</si>
  <si>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</si>
  <si>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</si>
  <si>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</si>
  <si>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</si>
  <si>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</si>
  <si>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</si>
  <si>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</si>
  <si>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</si>
  <si>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</si>
  <si>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</si>
  <si>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</si>
  <si>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</si>
  <si>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</si>
  <si>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</si>
  <si>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</si>
  <si>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</si>
  <si>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</si>
  <si>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</si>
  <si>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</si>
  <si>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</si>
  <si>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</si>
  <si>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</si>
  <si>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</si>
  <si>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</si>
  <si>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</si>
  <si>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</si>
  <si>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</si>
  <si>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</si>
  <si>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</si>
  <si>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</si>
  <si>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</si>
  <si>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</si>
  <si>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</si>
  <si>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</si>
  <si>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</si>
  <si>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</si>
  <si>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</si>
  <si>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</si>
  <si>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</si>
  <si>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</si>
  <si>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</si>
  <si>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</si>
  <si>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</si>
  <si>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</si>
  <si>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</si>
  <si>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</si>
  <si>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</si>
  <si>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</si>
  <si>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</si>
  <si>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</si>
  <si>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</si>
  <si>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</si>
  <si>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</si>
  <si>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</si>
  <si>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</si>
  <si>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</si>
  <si>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</si>
  <si>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</si>
  <si>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</si>
  <si>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</si>
  <si>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</si>
  <si>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</si>
  <si>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</si>
  <si>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</si>
  <si>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</si>
  <si>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</si>
  <si>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</si>
  <si>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</si>
  <si>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</si>
  <si>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</si>
  <si>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</si>
  <si>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</si>
  <si>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</si>
  <si>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</si>
  <si>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</si>
  <si>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</si>
  <si>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</si>
  <si>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</si>
  <si>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</si>
  <si>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</si>
  <si>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</si>
  <si>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</si>
  <si>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</si>
  <si>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</si>
  <si>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</si>
  <si>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</si>
  <si>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</si>
  <si>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</si>
  <si>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</si>
  <si>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</si>
  <si>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</si>
  <si>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</si>
  <si>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</si>
  <si>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</si>
  <si>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</si>
  <si>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</si>
  <si>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</si>
  <si>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</si>
  <si>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</si>
  <si>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</si>
  <si>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</si>
  <si>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</si>
  <si>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</si>
  <si>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</si>
  <si>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</si>
  <si>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</si>
  <si>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</si>
  <si>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</si>
  <si>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</si>
  <si>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</si>
  <si>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</si>
  <si>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</si>
  <si>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</si>
  <si>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</si>
  <si>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</si>
  <si>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</si>
  <si>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</si>
  <si>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</si>
  <si>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</si>
  <si>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</si>
  <si>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</si>
  <si>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</si>
  <si>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</si>
  <si>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</si>
  <si>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</si>
  <si>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</si>
  <si>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</si>
  <si>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</si>
  <si>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</si>
  <si>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</si>
  <si>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</si>
  <si>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</si>
  <si>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</si>
  <si>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</si>
  <si>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</si>
  <si>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</si>
  <si>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</si>
  <si>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</si>
  <si>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</si>
  <si>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</si>
  <si>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</si>
  <si>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</si>
  <si>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</si>
  <si>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</si>
  <si>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</si>
  <si>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</si>
  <si>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</si>
  <si>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</si>
  <si>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</si>
  <si>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</si>
  <si>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</si>
  <si>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</si>
  <si>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</si>
  <si>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</si>
  <si>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</si>
  <si>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</si>
  <si>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</si>
  <si>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</si>
  <si>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</si>
  <si>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</si>
  <si>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</si>
  <si>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</si>
  <si>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</si>
  <si>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</si>
  <si>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</si>
  <si>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</si>
  <si>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</si>
  <si>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</si>
  <si>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</si>
  <si>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</si>
  <si>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</si>
  <si>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</si>
  <si>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</si>
  <si>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</si>
  <si>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</si>
  <si>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</si>
  <si>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</si>
  <si>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</si>
  <si>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</si>
  <si>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</si>
  <si>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</si>
  <si>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</si>
  <si>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</si>
  <si>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</si>
  <si>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</si>
  <si>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</si>
  <si>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</si>
  <si>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</si>
  <si>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</si>
  <si>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</si>
  <si>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</si>
  <si>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</si>
  <si>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</si>
  <si>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</si>
  <si>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</si>
  <si>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</si>
  <si>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</si>
  <si>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</si>
  <si>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</si>
  <si>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</si>
  <si>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</si>
  <si>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</si>
  <si>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</si>
  <si>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</si>
  <si>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</si>
  <si>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</si>
  <si>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</si>
  <si>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</si>
  <si>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</si>
  <si>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</si>
  <si>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</si>
  <si>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</si>
  <si>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</si>
  <si>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</si>
  <si>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</si>
  <si>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</si>
  <si>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</si>
  <si>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</si>
  <si>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</si>
  <si>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</si>
  <si>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</si>
  <si>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</si>
  <si>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</si>
  <si>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</si>
  <si>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</si>
  <si>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</si>
  <si>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</si>
  <si>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</si>
  <si>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</si>
  <si>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</si>
  <si>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</si>
  <si>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</si>
  <si>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</si>
  <si>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</si>
  <si>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</si>
  <si>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</si>
  <si>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</si>
  <si>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</si>
  <si>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</si>
  <si>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</si>
  <si>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</si>
  <si>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</si>
  <si>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</si>
  <si>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</si>
  <si>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</si>
  <si>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</si>
  <si>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</si>
  <si>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</si>
  <si>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</si>
  <si>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</si>
  <si>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</si>
  <si>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</si>
  <si>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</si>
  <si>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</si>
  <si>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</si>
  <si>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</si>
  <si>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</si>
  <si>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</si>
  <si>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</si>
  <si>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</si>
  <si>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</si>
  <si>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</si>
  <si>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</si>
  <si>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</si>
  <si>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</si>
  <si>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</si>
  <si>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</si>
  <si>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</si>
  <si>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</si>
  <si>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</si>
  <si>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</si>
  <si>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</si>
  <si>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</si>
  <si>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</si>
  <si>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</si>
  <si>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</si>
  <si>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</si>
  <si>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</si>
  <si>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</si>
  <si>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</si>
  <si>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</si>
  <si>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</si>
  <si>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</si>
  <si>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</si>
  <si>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</si>
  <si>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</si>
  <si>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</si>
  <si>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</si>
  <si>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</si>
  <si>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</si>
  <si>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</si>
  <si>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</si>
  <si>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</si>
  <si>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</si>
  <si>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</si>
  <si>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</si>
  <si>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</si>
  <si>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</si>
  <si>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</si>
  <si>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</si>
  <si>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</si>
  <si>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</si>
  <si>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</si>
  <si>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</si>
  <si>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</si>
  <si>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</si>
  <si>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</si>
  <si>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</si>
  <si>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</si>
  <si>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</si>
  <si>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</si>
  <si>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</si>
  <si>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</si>
  <si>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</si>
  <si>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</si>
  <si>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</si>
  <si>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</si>
  <si>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</si>
  <si>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</si>
  <si>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</si>
  <si>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</si>
  <si>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</si>
  <si>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</si>
  <si>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</si>
  <si>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</si>
  <si>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</si>
  <si>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</si>
  <si>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</si>
  <si>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</si>
  <si>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</si>
  <si>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</si>
  <si>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</si>
  <si>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</si>
  <si>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</si>
  <si>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</si>
  <si>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</si>
  <si>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</si>
  <si>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</si>
  <si>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</si>
  <si>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</si>
  <si>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</si>
  <si>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</si>
  <si>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</si>
  <si>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</si>
  <si>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</si>
  <si>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</si>
  <si>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</si>
  <si>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</si>
  <si>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</si>
  <si>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</si>
  <si>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</si>
  <si>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</si>
  <si>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</si>
  <si>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</si>
  <si>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</si>
  <si>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</si>
  <si>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</si>
  <si>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</si>
  <si>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</si>
  <si>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</si>
  <si>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</si>
  <si>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</si>
  <si>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</si>
  <si>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</si>
  <si>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</si>
  <si>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</si>
  <si>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</si>
  <si>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</si>
  <si>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</si>
  <si>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</si>
  <si>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</si>
  <si>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</si>
  <si>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</si>
  <si>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</si>
  <si>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</si>
  <si>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</si>
  <si>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</si>
  <si>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</si>
  <si>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</si>
  <si>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</si>
  <si>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</si>
  <si>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</si>
  <si>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</si>
  <si>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</si>
  <si>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</si>
  <si>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</si>
  <si>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</si>
  <si>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</si>
  <si>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</si>
  <si>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</si>
  <si>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</si>
  <si>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</si>
  <si>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</si>
  <si>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</si>
  <si>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</si>
  <si>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</si>
  <si>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</si>
  <si>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</si>
  <si>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</si>
  <si>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</si>
  <si>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</si>
  <si>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</si>
  <si>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</si>
  <si>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</si>
  <si>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</si>
  <si>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</si>
  <si>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</si>
  <si>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</si>
  <si>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</si>
  <si>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</si>
  <si>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</si>
  <si>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</si>
  <si>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</si>
  <si>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</si>
  <si>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</si>
  <si>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</si>
  <si>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</si>
  <si>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</si>
  <si>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</si>
  <si>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</si>
  <si>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</si>
  <si>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</si>
  <si>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</si>
  <si>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</si>
  <si>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</si>
  <si>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</si>
  <si>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</si>
  <si>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</si>
  <si>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</si>
  <si>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</si>
  <si>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</si>
  <si>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</si>
  <si>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</si>
  <si>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</si>
  <si>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</si>
  <si>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</si>
  <si>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</si>
  <si>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</si>
  <si>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</si>
  <si>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</si>
  <si>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</si>
  <si>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</si>
  <si>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</si>
  <si>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</si>
  <si>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</si>
  <si>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</si>
  <si>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</si>
  <si>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</si>
  <si>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</si>
  <si>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</si>
  <si>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</si>
  <si>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</si>
  <si>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</si>
  <si>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</si>
  <si>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</si>
  <si>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</si>
  <si>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</si>
  <si>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</si>
  <si>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</si>
  <si>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</si>
  <si>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</si>
  <si>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</si>
  <si>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</si>
  <si>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</si>
  <si>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</si>
  <si>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</si>
  <si>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</si>
  <si>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</si>
  <si>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</si>
  <si>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</si>
  <si>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</si>
  <si>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</si>
  <si>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</si>
  <si>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</si>
  <si>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</si>
  <si>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</si>
  <si>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</si>
  <si>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</si>
  <si>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</si>
  <si>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</si>
  <si>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</si>
  <si>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</si>
  <si>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</si>
  <si>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</si>
  <si>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</si>
  <si>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</si>
  <si>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</si>
  <si>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</si>
  <si>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</si>
  <si>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</si>
  <si>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</si>
  <si>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</si>
  <si>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</si>
  <si>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</si>
  <si>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</si>
  <si>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</si>
  <si>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</si>
  <si>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</si>
  <si>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</si>
  <si>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</si>
  <si>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</si>
  <si>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</si>
  <si>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</si>
  <si>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</si>
  <si>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</si>
  <si>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</si>
  <si>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</si>
  <si>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</si>
  <si>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</si>
  <si>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</si>
  <si>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</si>
  <si>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</si>
  <si>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</si>
  <si>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</si>
  <si>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</si>
  <si>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</si>
  <si>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</si>
  <si>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</si>
  <si>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</si>
  <si>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</si>
  <si>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</si>
  <si>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</si>
  <si>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</si>
  <si>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</si>
  <si>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</si>
  <si>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</si>
  <si>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</si>
  <si>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</si>
  <si>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</si>
  <si>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</si>
  <si>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</si>
  <si>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</si>
  <si>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</si>
  <si>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</si>
  <si>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</si>
  <si>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</si>
  <si>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</si>
  <si>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</si>
  <si>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</si>
  <si>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</si>
  <si>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</si>
  <si>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</si>
  <si>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</si>
  <si>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</si>
  <si>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</si>
  <si>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</si>
  <si>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</si>
  <si>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</si>
  <si>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</si>
  <si>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</si>
  <si>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</si>
  <si>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</si>
  <si>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</si>
  <si>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</si>
  <si>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</si>
  <si>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</si>
  <si>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</si>
  <si>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</si>
  <si>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</si>
  <si>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</si>
  <si>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</si>
  <si>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</si>
  <si>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</si>
  <si>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</si>
  <si>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</si>
  <si>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</si>
  <si>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</si>
  <si>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</si>
  <si>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</si>
  <si>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</si>
  <si>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</si>
  <si>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</si>
  <si>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</si>
  <si>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</si>
  <si>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</si>
  <si>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</si>
  <si>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</si>
  <si>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</si>
  <si>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</si>
  <si>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</si>
  <si>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</si>
  <si>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</si>
  <si>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</si>
  <si>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</si>
  <si>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</si>
  <si>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</si>
  <si>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</si>
  <si>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</si>
  <si>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</si>
  <si>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</si>
  <si>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</si>
  <si>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</si>
  <si>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</si>
  <si>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</si>
  <si>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</si>
  <si>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</si>
  <si>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</si>
  <si>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</si>
  <si>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</si>
  <si>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</si>
  <si>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</si>
  <si>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</si>
  <si>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</si>
  <si>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</si>
  <si>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</si>
  <si>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</si>
  <si>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</si>
  <si>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</si>
  <si>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</si>
  <si>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</si>
  <si>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</si>
  <si>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</si>
  <si>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</si>
  <si>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</si>
  <si>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</si>
  <si>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</si>
  <si>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</si>
  <si>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</si>
  <si>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</si>
  <si>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</si>
  <si>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</si>
  <si>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</si>
  <si>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</si>
  <si>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</si>
  <si>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</si>
  <si>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</si>
  <si>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</si>
  <si>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</si>
  <si>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</si>
  <si>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</si>
  <si>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</si>
  <si>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</si>
  <si>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</si>
  <si>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</si>
  <si>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</si>
  <si>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</si>
  <si>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</si>
  <si>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</si>
  <si>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</si>
  <si>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</si>
  <si>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</si>
  <si>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</si>
  <si>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</si>
  <si>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</si>
  <si>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</si>
  <si>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</si>
  <si>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</si>
  <si>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</si>
  <si>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</si>
  <si>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</si>
  <si>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</si>
  <si>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</si>
  <si>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</si>
  <si>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</si>
  <si>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</si>
  <si>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</si>
  <si>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</si>
  <si>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</si>
  <si>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</si>
  <si>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</si>
  <si>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</si>
  <si>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</si>
  <si>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</si>
  <si>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</si>
  <si>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</si>
  <si>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</si>
  <si>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</si>
  <si>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</si>
  <si>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</si>
  <si>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</si>
  <si>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</si>
  <si>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</si>
  <si>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</si>
  <si>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</si>
  <si>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</si>
  <si>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</si>
  <si>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</si>
  <si>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</si>
  <si>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</si>
  <si>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</si>
  <si>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</si>
  <si>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</si>
  <si>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</si>
  <si>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</si>
  <si>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</si>
  <si>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</si>
  <si>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</si>
  <si>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</si>
  <si>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</si>
  <si>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</si>
  <si>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</si>
  <si>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</si>
  <si>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</si>
  <si>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</si>
  <si>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</si>
  <si>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</si>
  <si>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</si>
  <si>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</si>
  <si>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</si>
  <si>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</si>
  <si>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</si>
  <si>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</si>
  <si>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</si>
  <si>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</si>
  <si>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</si>
  <si>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</si>
  <si>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</si>
  <si>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</si>
  <si>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</si>
  <si>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</si>
  <si>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</si>
  <si>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</si>
  <si>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</si>
  <si>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</si>
  <si>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</si>
  <si>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</si>
  <si>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</si>
  <si>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</si>
  <si>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</si>
  <si>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</si>
  <si>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</si>
  <si>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</si>
  <si>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</si>
  <si>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</si>
  <si>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</si>
  <si>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</si>
  <si>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</si>
  <si>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</si>
  <si>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</si>
  <si>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</si>
  <si>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</si>
  <si>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</si>
  <si>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</si>
  <si>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</si>
  <si>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</si>
  <si>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</si>
  <si>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</si>
  <si>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</si>
  <si>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</si>
  <si>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</si>
  <si>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</si>
  <si>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</si>
  <si>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</si>
  <si>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</si>
  <si>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</si>
  <si>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</si>
  <si>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</si>
  <si>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</si>
  <si>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</si>
  <si>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</si>
  <si>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</si>
  <si>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</si>
  <si>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</si>
  <si>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</si>
  <si>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</si>
  <si>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</si>
  <si>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</si>
  <si>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</si>
  <si>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</si>
  <si>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</si>
  <si>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</si>
  <si>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</si>
  <si>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</si>
  <si>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</si>
  <si>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</si>
  <si>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</si>
  <si>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</si>
  <si>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</si>
  <si>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</si>
  <si>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</si>
  <si>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</si>
  <si>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</si>
  <si>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</si>
  <si>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</si>
  <si>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</si>
  <si>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</si>
  <si>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</si>
  <si>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</si>
  <si>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</si>
  <si>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</si>
  <si>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</si>
  <si>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</si>
  <si>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</si>
  <si>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</si>
  <si>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</si>
  <si>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</si>
  <si>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</si>
  <si>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</si>
  <si>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</si>
  <si>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</si>
  <si>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</si>
  <si>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</si>
  <si>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</si>
  <si>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</si>
  <si>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</si>
  <si>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</si>
  <si>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</si>
  <si>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</si>
  <si>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</si>
  <si>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</si>
  <si>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</si>
  <si>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</si>
  <si>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</si>
  <si>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</si>
  <si>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</si>
  <si>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</si>
  <si>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</si>
  <si>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</si>
  <si>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</si>
  <si>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</si>
  <si>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</si>
  <si>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</si>
  <si>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</si>
  <si>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</si>
  <si>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</si>
  <si>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</si>
  <si>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</si>
  <si>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</si>
  <si>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</si>
  <si>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</si>
  <si>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</si>
  <si>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</si>
  <si>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</si>
  <si>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</si>
  <si>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</si>
  <si>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</si>
  <si>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</si>
  <si>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</si>
  <si>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</si>
  <si>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</si>
  <si>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</si>
  <si>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</si>
  <si>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</si>
  <si>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</si>
  <si>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</si>
  <si>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</si>
  <si>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</si>
  <si>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</si>
  <si>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</si>
  <si>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</si>
  <si>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</si>
  <si>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</si>
  <si>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</si>
  <si>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</si>
  <si>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</si>
  <si>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</si>
  <si>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</si>
  <si>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</si>
  <si>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</si>
  <si>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</si>
  <si>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</si>
  <si>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</si>
  <si>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</si>
  <si>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</si>
  <si>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</si>
  <si>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</si>
  <si>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</si>
  <si>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</si>
  <si>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</si>
  <si>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</si>
  <si>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</si>
  <si>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</si>
  <si>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</si>
  <si>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</si>
  <si>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</si>
  <si>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</si>
  <si>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</si>
  <si>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</si>
  <si>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</si>
  <si>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</si>
  <si>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</si>
  <si>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</si>
  <si>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</si>
  <si>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</si>
  <si>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</si>
  <si>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</si>
  <si>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</si>
  <si>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</si>
  <si>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</si>
  <si>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</si>
  <si>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</si>
  <si>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</si>
  <si>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</si>
  <si>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</si>
  <si>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</si>
  <si>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</si>
  <si>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</si>
  <si>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</si>
  <si>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</si>
  <si>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</si>
  <si>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</si>
  <si>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</si>
  <si>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</si>
  <si>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</si>
  <si>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</si>
  <si>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</si>
  <si>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</si>
  <si>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</si>
  <si>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</si>
  <si>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</si>
  <si>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</si>
  <si>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</si>
  <si>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</si>
  <si>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</si>
  <si>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</si>
  <si>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</si>
  <si>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</si>
  <si>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</si>
  <si>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</si>
  <si>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</si>
  <si>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</si>
  <si>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</si>
  <si>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</si>
  <si>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</si>
  <si>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</si>
  <si>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</si>
  <si>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</si>
  <si>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</si>
  <si>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</si>
  <si>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</si>
  <si>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</si>
  <si>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</si>
  <si>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</si>
  <si>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</si>
  <si>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</si>
  <si>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</si>
  <si>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</si>
  <si>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</si>
  <si>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</si>
  <si>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</si>
  <si>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</si>
  <si>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</si>
  <si>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</si>
  <si>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</si>
  <si>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</si>
  <si>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</si>
  <si>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</si>
  <si>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</si>
  <si>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</si>
  <si>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</si>
  <si>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</si>
  <si>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</si>
  <si>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</si>
  <si>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</si>
  <si>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</si>
  <si>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</si>
  <si>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</si>
  <si>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</si>
  <si>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</si>
  <si>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</si>
  <si>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</si>
  <si>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</si>
  <si>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</si>
  <si>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</si>
  <si>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</si>
  <si>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</si>
  <si>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</si>
  <si>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</si>
  <si>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</si>
  <si>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</si>
  <si>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</si>
  <si>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</si>
  <si>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</si>
  <si>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</si>
  <si>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</si>
  <si>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</si>
  <si>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</si>
  <si>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</si>
  <si>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</si>
  <si>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</si>
  <si>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</si>
  <si>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</si>
  <si>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</si>
  <si>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</si>
  <si>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</si>
  <si>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</si>
  <si>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</si>
  <si>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</si>
  <si>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</si>
  <si>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</si>
  <si>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</si>
  <si>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</si>
  <si>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</si>
  <si>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</si>
  <si>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</si>
  <si>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</si>
  <si>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</si>
  <si>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</si>
  <si>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</si>
  <si>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</si>
  <si>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</si>
  <si>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</si>
  <si>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</si>
  <si>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</si>
  <si>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</si>
  <si>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</si>
  <si>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</si>
  <si>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</si>
  <si>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</si>
  <si>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</si>
  <si>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</si>
  <si>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</si>
  <si>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</si>
  <si>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</si>
  <si>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</si>
  <si>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</si>
  <si>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</si>
  <si>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</si>
  <si>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</si>
  <si>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</si>
  <si>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</si>
  <si>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</si>
  <si>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</si>
  <si>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</si>
  <si>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</si>
  <si>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</si>
  <si>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</si>
  <si>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</si>
  <si>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</si>
  <si>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</si>
  <si>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</si>
  <si>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</si>
  <si>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</si>
  <si>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</si>
  <si>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</si>
  <si>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</si>
  <si>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</si>
  <si>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</si>
  <si>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</si>
  <si>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</si>
  <si>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</si>
  <si>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</si>
  <si>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</si>
  <si>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</si>
  <si>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</si>
  <si>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</si>
  <si>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</si>
  <si>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</si>
  <si>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</si>
  <si>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</si>
  <si>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</si>
  <si>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</si>
  <si>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</si>
  <si>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</si>
  <si>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</si>
  <si>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</si>
  <si>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</si>
  <si>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</si>
  <si>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</si>
  <si>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</si>
  <si>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</si>
  <si>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</si>
  <si>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</si>
  <si>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</si>
  <si>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</si>
  <si>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</si>
  <si>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</si>
  <si>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</si>
  <si>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</si>
  <si>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</si>
  <si>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</si>
  <si>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</si>
  <si>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</si>
  <si>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</si>
  <si>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</si>
  <si>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</si>
  <si>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</si>
  <si>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</si>
  <si>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</si>
  <si>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</si>
  <si>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</si>
  <si>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</si>
  <si>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</si>
  <si>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</si>
  <si>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</si>
  <si>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</si>
  <si>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</si>
  <si>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</si>
  <si>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</si>
  <si>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</si>
  <si>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</si>
  <si>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</si>
  <si>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</si>
  <si>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</si>
  <si>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</si>
  <si>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</si>
  <si>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</si>
  <si>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</si>
  <si>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</si>
  <si>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</si>
  <si>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</si>
  <si>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</si>
  <si>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</si>
  <si>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</si>
  <si>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</si>
  <si>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</si>
  <si>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</si>
  <si>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</si>
  <si>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</si>
  <si>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</si>
  <si>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</si>
  <si>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</si>
  <si>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</si>
  <si>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</si>
  <si>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</si>
  <si>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</si>
  <si>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</si>
  <si>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</si>
  <si>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</si>
  <si>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</si>
  <si>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</si>
  <si>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</si>
  <si>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</si>
  <si>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</si>
  <si>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</si>
  <si>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</si>
  <si>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</si>
  <si>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</si>
  <si>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</si>
  <si>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</si>
  <si>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</si>
  <si>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</si>
  <si>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</si>
  <si>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</si>
  <si>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</si>
  <si>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</si>
  <si>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</si>
  <si>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</si>
  <si>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</si>
  <si>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</si>
  <si>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</si>
  <si>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</si>
  <si>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</si>
  <si>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</si>
  <si>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</si>
  <si>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</si>
  <si>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</si>
  <si>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</si>
  <si>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</si>
  <si>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</si>
  <si>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</si>
  <si>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</si>
  <si>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</si>
  <si>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</si>
  <si>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</si>
  <si>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</si>
  <si>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</si>
  <si>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</si>
  <si>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</si>
  <si>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</si>
  <si>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</si>
  <si>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</si>
  <si>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</si>
  <si>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</si>
  <si>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</si>
  <si>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</si>
  <si>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</si>
  <si>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</si>
  <si>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</si>
  <si>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</si>
  <si>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</si>
  <si>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</si>
  <si>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</si>
  <si>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</si>
  <si>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</si>
  <si>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</si>
  <si>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</si>
  <si>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</si>
  <si>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</si>
  <si>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</si>
  <si>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</si>
  <si>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</si>
  <si>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</si>
  <si>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</si>
  <si>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</si>
  <si>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</si>
  <si>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</si>
  <si>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</si>
  <si>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</si>
  <si>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</si>
  <si>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</si>
  <si>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</si>
  <si>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</si>
  <si>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</si>
  <si>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</si>
  <si>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</si>
  <si>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</si>
  <si>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</si>
  <si>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</si>
  <si>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</si>
  <si>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</si>
  <si>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</si>
  <si>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</si>
  <si>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</si>
  <si>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</si>
  <si>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</si>
  <si>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</si>
  <si>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</si>
  <si>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</si>
  <si>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</si>
  <si>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</si>
  <si>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</si>
  <si>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</si>
  <si>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</si>
  <si>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</si>
  <si>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</si>
  <si>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</si>
  <si>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</si>
  <si>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</si>
  <si>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</si>
  <si>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</si>
  <si>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</si>
  <si>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</si>
  <si>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</si>
  <si>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</si>
  <si>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</si>
  <si>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</si>
  <si>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</si>
  <si>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</si>
  <si>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</si>
  <si>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</si>
  <si>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</si>
  <si>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</si>
  <si>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</si>
  <si>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</si>
  <si>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</si>
  <si>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</si>
  <si>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</si>
  <si>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</si>
  <si>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</si>
  <si>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</si>
  <si>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</si>
  <si>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</si>
  <si>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</si>
  <si>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</si>
  <si>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</si>
  <si>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</si>
  <si>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</si>
  <si>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</si>
  <si>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</si>
  <si>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</si>
  <si>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</si>
  <si>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</si>
  <si>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</si>
  <si>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</si>
  <si>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</si>
  <si>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</si>
  <si>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</si>
  <si>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</si>
  <si>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</si>
  <si>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</si>
  <si>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</si>
  <si>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</si>
  <si>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</si>
  <si>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</si>
  <si>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</si>
  <si>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</si>
  <si>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</si>
  <si>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</si>
  <si>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</si>
  <si>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</si>
  <si>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</si>
  <si>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</si>
  <si>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</si>
  <si>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</si>
  <si>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</si>
  <si>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</si>
  <si>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</si>
  <si>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</si>
  <si>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</si>
  <si>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</si>
  <si>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</si>
  <si>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</si>
  <si>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</si>
  <si>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</si>
  <si>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</si>
  <si>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</si>
  <si>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</si>
  <si>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</si>
  <si>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</si>
  <si>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</si>
  <si>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</si>
  <si>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</si>
  <si>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</si>
  <si>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</si>
  <si>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</si>
  <si>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</si>
  <si>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</si>
  <si>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</si>
  <si>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</si>
  <si>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</si>
  <si>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</si>
  <si>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</si>
  <si>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</si>
  <si>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</si>
  <si>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</si>
  <si>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</si>
  <si>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</si>
  <si>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</si>
  <si>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</si>
  <si>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</si>
  <si>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</si>
  <si>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</si>
  <si>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</si>
  <si>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</si>
  <si>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</si>
  <si>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</si>
  <si>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</si>
  <si>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</si>
  <si>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</si>
  <si>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</si>
  <si>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</si>
  <si>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</si>
  <si>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</si>
  <si>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</si>
  <si>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</si>
  <si>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</si>
  <si>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</si>
  <si>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</si>
  <si>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</si>
  <si>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</si>
  <si>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</si>
  <si>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</si>
  <si>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</si>
  <si>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</si>
  <si>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</si>
  <si>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</si>
  <si>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</si>
  <si>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</si>
  <si>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</si>
  <si>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</si>
  <si>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</si>
  <si>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</si>
  <si>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</si>
  <si>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</si>
  <si>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</si>
  <si>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</si>
  <si>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</si>
  <si>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</si>
  <si>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</si>
  <si>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</si>
  <si>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</si>
  <si>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</si>
  <si>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</si>
  <si>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</si>
  <si>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</si>
  <si>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</si>
  <si>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</si>
  <si>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</si>
  <si>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</si>
  <si>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</si>
  <si>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</si>
  <si>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</si>
  <si>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</si>
  <si>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</si>
  <si>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</si>
  <si>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</si>
  <si>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</si>
  <si>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</si>
  <si>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</si>
  <si>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</si>
  <si>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</si>
  <si>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</si>
  <si>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</si>
  <si>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</si>
  <si>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</si>
  <si>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</si>
  <si>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</si>
  <si>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</si>
  <si>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</si>
  <si>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</si>
  <si>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</si>
  <si>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</si>
  <si>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</si>
  <si>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</si>
  <si>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</si>
  <si>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</si>
  <si>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</si>
  <si>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</si>
  <si>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</si>
  <si>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</si>
  <si>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</si>
  <si>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</si>
  <si>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</si>
  <si>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</si>
  <si>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</si>
  <si>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</si>
  <si>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</si>
  <si>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</si>
  <si>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</si>
  <si>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</si>
  <si>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</si>
  <si>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</si>
  <si>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</si>
  <si>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</si>
  <si>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</si>
  <si>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</si>
  <si>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</si>
  <si>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</si>
  <si>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</si>
  <si>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</si>
  <si>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</si>
  <si>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</si>
  <si>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</si>
  <si>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</si>
  <si>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</si>
  <si>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</si>
  <si>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</si>
  <si>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</si>
  <si>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</si>
  <si>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</si>
  <si>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</si>
  <si>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</si>
  <si>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</si>
  <si>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</si>
  <si>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</si>
  <si>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</si>
  <si>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</si>
  <si>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</si>
  <si>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</si>
  <si>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</si>
  <si>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</si>
  <si>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</si>
  <si>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</si>
  <si>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</si>
  <si>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</si>
  <si>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</si>
  <si>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</si>
  <si>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</si>
  <si>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</si>
  <si>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</si>
  <si>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</si>
  <si>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</si>
  <si>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</si>
  <si>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</si>
  <si>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</si>
  <si>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</si>
  <si>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</si>
  <si>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</si>
  <si>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</si>
  <si>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</si>
  <si>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</si>
  <si>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</si>
  <si>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</si>
  <si>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</si>
  <si>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</si>
  <si>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</si>
  <si>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</si>
  <si>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</si>
  <si>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</si>
  <si>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</si>
  <si>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</si>
  <si>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</si>
  <si>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</si>
  <si>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</si>
  <si>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</si>
  <si>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</si>
  <si>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</si>
  <si>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</si>
  <si>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</si>
  <si>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</si>
  <si>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</si>
  <si>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</si>
  <si>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</si>
  <si>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</si>
  <si>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</si>
  <si>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</si>
  <si>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</si>
  <si>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</si>
  <si>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</si>
  <si>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</si>
  <si>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</si>
  <si>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</si>
  <si>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</si>
  <si>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</si>
  <si>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</si>
  <si>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</si>
  <si>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</si>
  <si>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</si>
  <si>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</si>
  <si>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</si>
  <si>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</si>
  <si>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</si>
  <si>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</si>
  <si>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</si>
  <si>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</si>
  <si>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</si>
  <si>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</si>
  <si>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</si>
  <si>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</si>
  <si>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</si>
  <si>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</si>
  <si>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</si>
  <si>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</si>
  <si>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</si>
  <si>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</si>
  <si>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</si>
  <si>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</si>
  <si>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</si>
  <si>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</si>
  <si>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</si>
  <si>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</si>
  <si>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</si>
  <si>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</si>
  <si>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</si>
  <si>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</si>
  <si>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</si>
  <si>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</si>
  <si>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</si>
  <si>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</si>
  <si>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</si>
  <si>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</si>
  <si>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</si>
  <si>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</si>
  <si>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</si>
  <si>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</si>
  <si>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</si>
  <si>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</si>
  <si>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</si>
  <si>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</si>
  <si>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</si>
  <si>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</si>
  <si>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</si>
  <si>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</si>
  <si>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</si>
  <si>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</si>
  <si>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</si>
  <si>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</si>
  <si>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</si>
  <si>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</si>
  <si>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</si>
  <si>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</si>
  <si>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</si>
  <si>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</si>
  <si>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</si>
  <si>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</si>
  <si>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</si>
  <si>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</si>
  <si>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</si>
  <si>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</si>
  <si>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</si>
  <si>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</si>
  <si>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</si>
  <si>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</si>
  <si>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</si>
  <si>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</si>
  <si>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</si>
  <si>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</si>
  <si>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</si>
  <si>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</si>
  <si>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</si>
  <si>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</si>
  <si>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</si>
  <si>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</si>
  <si>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</si>
  <si>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</si>
  <si>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</si>
  <si>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</si>
  <si>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</si>
  <si>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</si>
  <si>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</si>
  <si>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</si>
  <si>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</si>
  <si>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</si>
  <si>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</si>
  <si>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</si>
  <si>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</si>
  <si>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</si>
  <si>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</si>
  <si>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</si>
  <si>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</si>
  <si>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</si>
  <si>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</si>
  <si>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</si>
  <si>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</si>
  <si>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</si>
  <si>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</si>
  <si>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</si>
  <si>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</si>
  <si>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</si>
  <si>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</si>
  <si>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</si>
  <si>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</si>
  <si>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</si>
  <si>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</si>
  <si>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</si>
  <si>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</si>
  <si>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</si>
  <si>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</si>
  <si>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</si>
  <si>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</si>
  <si>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</si>
  <si>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</si>
  <si>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</si>
  <si>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</si>
  <si>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</si>
  <si>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</si>
  <si>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</si>
  <si>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</si>
  <si>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</si>
  <si>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</si>
  <si>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</si>
  <si>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</si>
  <si>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</si>
  <si>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</si>
  <si>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</si>
  <si>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</si>
  <si>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</si>
  <si>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</si>
  <si>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</si>
  <si>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</si>
  <si>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</si>
  <si>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</si>
  <si>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</si>
  <si>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</si>
  <si>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</si>
  <si>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</si>
  <si>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</si>
  <si>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</si>
  <si>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</si>
  <si>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</si>
  <si>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</si>
  <si>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</si>
  <si>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</si>
  <si>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</si>
  <si>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</si>
  <si>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</si>
  <si>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</si>
  <si>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</si>
  <si>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</si>
  <si>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</si>
  <si>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</si>
  <si>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</si>
  <si>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</si>
  <si>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</si>
  <si>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</si>
  <si>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</si>
  <si>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</si>
  <si>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</si>
  <si>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</si>
  <si>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</si>
  <si>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</si>
  <si>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</si>
  <si>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</si>
  <si>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</si>
  <si>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</si>
  <si>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</si>
  <si>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</si>
  <si>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</si>
  <si>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</si>
  <si>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</si>
  <si>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</si>
  <si>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</si>
  <si>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</si>
  <si>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</si>
  <si>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</si>
  <si>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</si>
  <si>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</si>
  <si>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</si>
  <si>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</si>
  <si>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</si>
  <si>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</si>
  <si>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</si>
  <si>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</si>
  <si>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</si>
  <si>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</si>
  <si>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</si>
  <si>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</si>
  <si>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</si>
  <si>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</si>
  <si>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</si>
  <si>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</si>
  <si>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</si>
  <si>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</si>
  <si>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</si>
  <si>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</si>
  <si>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</si>
  <si>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</si>
  <si>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</si>
  <si>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</si>
  <si>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</si>
  <si>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</si>
  <si>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</si>
  <si>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</si>
  <si>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</si>
  <si>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</si>
  <si>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</si>
  <si>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</si>
  <si>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</si>
  <si>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</si>
  <si>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</si>
  <si>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</si>
  <si>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</si>
  <si>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</si>
  <si>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</si>
  <si>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</si>
  <si>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</si>
  <si>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</si>
  <si>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</si>
  <si>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</si>
  <si>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</si>
  <si>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</si>
  <si>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</si>
  <si>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</si>
  <si>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</si>
  <si>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</si>
  <si>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</si>
  <si>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</si>
  <si>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</si>
  <si>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</si>
  <si>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</si>
  <si>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</si>
  <si>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</si>
  <si>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</si>
  <si>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</si>
  <si>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</si>
  <si>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</si>
  <si>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</si>
  <si>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</si>
  <si>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</si>
  <si>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</si>
  <si>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</si>
  <si>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</si>
  <si>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</si>
  <si>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</si>
  <si>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</si>
  <si>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</si>
  <si>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</si>
  <si>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</si>
  <si>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</si>
  <si>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</si>
  <si>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</si>
  <si>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</si>
  <si>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</si>
  <si>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</si>
  <si>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</si>
  <si>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</si>
  <si>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</si>
  <si>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</si>
  <si>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</si>
  <si>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</si>
  <si>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</si>
  <si>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</si>
  <si>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</si>
  <si>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</si>
  <si>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</si>
  <si>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</si>
  <si>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</si>
  <si>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</si>
  <si>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</si>
  <si>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</si>
  <si>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</si>
  <si>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</si>
  <si>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</si>
  <si>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</si>
  <si>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</si>
  <si>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</si>
  <si>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</si>
  <si>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</si>
  <si>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</si>
  <si>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</si>
  <si>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</si>
  <si>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</si>
  <si>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</si>
  <si>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</si>
  <si>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</si>
  <si>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</si>
  <si>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</si>
  <si>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</si>
  <si>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</si>
  <si>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</si>
  <si>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</si>
  <si>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</si>
  <si>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</si>
  <si>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</si>
  <si>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</si>
  <si>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</si>
  <si>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</si>
  <si>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</si>
  <si>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</si>
  <si>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</si>
  <si>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</si>
  <si>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</si>
  <si>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</si>
  <si>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</si>
  <si>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</si>
  <si>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</si>
  <si>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</si>
  <si>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</si>
  <si>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</si>
  <si>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</si>
  <si>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</si>
  <si>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</si>
  <si>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</si>
  <si>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</si>
  <si>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</si>
  <si>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</si>
  <si>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</si>
  <si>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</si>
  <si>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</si>
  <si>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</si>
  <si>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</si>
  <si>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</si>
  <si>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</si>
  <si>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</si>
  <si>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</si>
  <si>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</si>
  <si>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</si>
  <si>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</si>
  <si>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</si>
  <si>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</si>
  <si>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</si>
  <si>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</si>
  <si>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</si>
  <si>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</si>
  <si>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</si>
  <si>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</si>
  <si>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</si>
  <si>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</si>
  <si>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</si>
  <si>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</si>
  <si>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</si>
  <si>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</si>
  <si>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</si>
  <si>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</si>
  <si>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</si>
  <si>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</si>
  <si>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</si>
  <si>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</si>
  <si>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</si>
  <si>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</si>
  <si>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</si>
  <si>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</si>
  <si>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</si>
  <si>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</si>
  <si>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</si>
  <si>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</si>
  <si>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</si>
  <si>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</si>
  <si>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</si>
  <si>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</si>
  <si>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</si>
  <si>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</si>
  <si>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</si>
  <si>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</si>
  <si>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</si>
  <si>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</si>
  <si>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</si>
  <si>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</si>
  <si>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</si>
  <si>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</si>
  <si>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</si>
  <si>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</si>
  <si>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</si>
  <si>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</si>
  <si>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</si>
  <si>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</si>
  <si>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</si>
  <si>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</si>
  <si>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</si>
  <si>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</si>
  <si>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</si>
  <si>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</si>
  <si>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</si>
  <si>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</si>
  <si>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</si>
  <si>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</si>
  <si>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</si>
  <si>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</si>
  <si>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</si>
  <si>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</si>
  <si>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</si>
  <si>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</si>
  <si>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</si>
  <si>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</si>
  <si>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</si>
  <si>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</si>
  <si>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</si>
  <si>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</si>
  <si>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</si>
  <si>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</si>
  <si>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</si>
  <si>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</si>
  <si>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</si>
  <si>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</si>
  <si>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</si>
  <si>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</si>
  <si>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</si>
  <si>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</si>
  <si>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</si>
  <si>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</si>
  <si>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</si>
  <si>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</si>
  <si>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</si>
  <si>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</si>
  <si>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</si>
  <si>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</si>
  <si>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</si>
  <si>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</si>
  <si>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</si>
  <si>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</si>
  <si>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</si>
  <si>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</si>
  <si>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</si>
  <si>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</si>
  <si>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</si>
  <si>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</si>
  <si>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</si>
  <si>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</si>
  <si>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</si>
  <si>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</si>
  <si>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</si>
  <si>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</si>
  <si>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</si>
  <si>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</si>
  <si>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</si>
  <si>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</si>
  <si>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</si>
  <si>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</si>
  <si>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</si>
  <si>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</si>
  <si>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</si>
  <si>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</si>
  <si>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</si>
  <si>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</si>
  <si>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</si>
  <si>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</si>
  <si>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</si>
  <si>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</si>
  <si>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</si>
  <si>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</si>
  <si>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</si>
  <si>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</si>
  <si>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</si>
  <si>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</si>
  <si>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</si>
  <si>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</si>
  <si>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</si>
  <si>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</si>
  <si>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</si>
  <si>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</si>
  <si>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</si>
  <si>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</si>
  <si>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</si>
  <si>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</si>
  <si>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</si>
  <si>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</si>
  <si>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</si>
  <si>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</si>
  <si>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</si>
  <si>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</si>
  <si>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</si>
  <si>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</si>
  <si>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</si>
  <si>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</si>
  <si>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</si>
  <si>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</si>
  <si>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</si>
  <si>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</si>
  <si>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</si>
  <si>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</si>
  <si>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</si>
  <si>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</si>
  <si>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</si>
  <si>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</si>
  <si>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</si>
  <si>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</si>
  <si>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</si>
  <si>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</si>
  <si>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</si>
  <si>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</si>
  <si>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</si>
  <si>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</si>
  <si>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</si>
  <si>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</si>
  <si>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</si>
  <si>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</si>
  <si>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</si>
  <si>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</si>
  <si>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</si>
  <si>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</si>
  <si>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</si>
  <si>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</si>
  <si>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</si>
  <si>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</si>
  <si>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</si>
  <si>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</si>
  <si>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</si>
  <si>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</si>
  <si>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</si>
  <si>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</si>
  <si>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</si>
  <si>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</si>
  <si>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</si>
  <si>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</si>
  <si>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</si>
  <si>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</si>
  <si>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</si>
  <si>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</si>
  <si>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</si>
  <si>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</si>
  <si>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</si>
  <si>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</si>
  <si>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</si>
  <si>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</si>
  <si>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</si>
  <si>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</si>
  <si>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</si>
  <si>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</si>
  <si>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</si>
  <si>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</si>
  <si>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</si>
  <si>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</si>
  <si>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</si>
  <si>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</si>
  <si>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</si>
  <si>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</si>
  <si>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</si>
  <si>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</si>
  <si>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</si>
  <si>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</si>
  <si>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</si>
  <si>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</si>
  <si>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</si>
  <si>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</si>
  <si>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</si>
  <si>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</si>
  <si>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</si>
  <si>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</si>
  <si>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</si>
  <si>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</si>
  <si>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</si>
  <si>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</si>
  <si>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</si>
  <si>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</si>
  <si>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</si>
  <si>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</si>
  <si>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</si>
  <si>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</si>
  <si>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</si>
  <si>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</si>
  <si>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</si>
  <si>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</si>
  <si>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</si>
  <si>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</si>
  <si>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</si>
  <si>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</si>
  <si>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</si>
  <si>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</si>
  <si>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</si>
  <si>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</si>
  <si>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</si>
  <si>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</si>
  <si>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</si>
  <si>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</si>
  <si>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</si>
  <si>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</si>
  <si>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</si>
  <si>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</si>
  <si>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</si>
  <si>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</si>
  <si>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</si>
  <si>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</si>
  <si>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</si>
  <si>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</si>
  <si>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</si>
  <si>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</si>
  <si>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</si>
  <si>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</si>
  <si>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</si>
  <si>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</si>
  <si>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</si>
  <si>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</si>
  <si>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</si>
  <si>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</si>
  <si>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</si>
  <si>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</si>
  <si>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</si>
  <si>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</si>
  <si>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</si>
  <si>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</si>
  <si>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</si>
  <si>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</si>
  <si>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</si>
  <si>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</si>
  <si>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</si>
  <si>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</si>
  <si>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</si>
  <si>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</si>
  <si>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</si>
  <si>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</si>
  <si>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</si>
  <si>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</si>
  <si>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</si>
  <si>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</si>
  <si>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</si>
  <si>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</si>
  <si>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</si>
  <si>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</si>
  <si>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</si>
  <si>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</si>
  <si>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</si>
  <si>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</si>
  <si>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</si>
  <si>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</si>
  <si>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</si>
  <si>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</si>
  <si>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</si>
  <si>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</si>
  <si>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</si>
  <si>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</si>
  <si>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</si>
  <si>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</si>
  <si>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</si>
  <si>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</si>
  <si>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</si>
  <si>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</si>
  <si>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</si>
  <si>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</si>
  <si>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</si>
  <si>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</si>
  <si>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</si>
  <si>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</si>
  <si>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</si>
  <si>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</si>
  <si>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</si>
  <si>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</si>
  <si>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</si>
  <si>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</si>
  <si>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</si>
  <si>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</si>
  <si>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</si>
  <si>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</si>
  <si>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</si>
  <si>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</si>
  <si>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</si>
  <si>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</si>
  <si>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</si>
  <si>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</si>
  <si>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</si>
  <si>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</si>
  <si>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</si>
  <si>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</si>
  <si>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</si>
  <si>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</si>
  <si>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</si>
  <si>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</si>
  <si>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</si>
  <si>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</si>
  <si>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</si>
  <si>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</si>
  <si>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</si>
  <si>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</si>
  <si>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</si>
  <si>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</si>
  <si>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</si>
  <si>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</si>
  <si>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</si>
  <si>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</si>
  <si>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</si>
  <si>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</si>
  <si>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</si>
  <si>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</si>
  <si>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</si>
  <si>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</si>
  <si>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</si>
  <si>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</si>
  <si>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</si>
  <si>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</si>
  <si>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</si>
  <si>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</si>
  <si>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</si>
  <si>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</si>
  <si>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</si>
  <si>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</si>
  <si>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</si>
  <si>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</si>
  <si>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</si>
  <si>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</si>
  <si>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</si>
  <si>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</si>
  <si>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</si>
  <si>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</si>
  <si>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</si>
  <si>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</si>
  <si>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</si>
  <si>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</si>
  <si>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</si>
  <si>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</si>
  <si>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</si>
  <si>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</si>
  <si>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</si>
  <si>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</si>
  <si>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</si>
  <si>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</si>
  <si>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</si>
  <si>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</si>
  <si>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</si>
  <si>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</si>
  <si>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</si>
  <si>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</si>
  <si>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</si>
  <si>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</si>
  <si>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</si>
  <si>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</si>
  <si>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</si>
  <si>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</si>
  <si>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</si>
  <si>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</si>
  <si>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</si>
  <si>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</si>
  <si>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</si>
  <si>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</si>
  <si>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</si>
  <si>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</si>
  <si>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</si>
  <si>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</si>
  <si>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</si>
  <si>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</si>
  <si>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</si>
  <si>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</si>
  <si>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</si>
  <si>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</si>
  <si>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</si>
  <si>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</si>
  <si>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</si>
  <si>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</si>
  <si>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</si>
  <si>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</si>
  <si>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</si>
  <si>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</si>
  <si>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</si>
  <si>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</si>
  <si>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</si>
  <si>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</si>
  <si>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</si>
  <si>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</si>
  <si>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</si>
  <si>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</si>
  <si>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</si>
  <si>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</si>
  <si>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</si>
  <si>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</si>
  <si>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</si>
  <si>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</si>
  <si>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</si>
  <si>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</si>
  <si>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</si>
  <si>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</si>
  <si>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</si>
  <si>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</si>
  <si>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</si>
  <si>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</si>
  <si>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</si>
  <si>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</si>
  <si>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</si>
  <si>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</si>
  <si>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</si>
  <si>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</si>
  <si>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</si>
  <si>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</si>
  <si>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</si>
  <si>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</si>
  <si>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</si>
  <si>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</si>
  <si>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</si>
  <si>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</si>
  <si>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</si>
  <si>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</si>
  <si>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</si>
  <si>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</si>
  <si>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</si>
  <si>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</si>
  <si>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</si>
  <si>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</si>
  <si>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</si>
  <si>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</si>
  <si>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</si>
  <si>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</si>
  <si>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</si>
  <si>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</si>
  <si>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</si>
  <si>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</si>
  <si>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</si>
  <si>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</si>
  <si>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</si>
  <si>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</si>
  <si>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</si>
  <si>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</si>
  <si>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</si>
  <si>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</si>
  <si>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</si>
  <si>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</si>
  <si>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</si>
  <si>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</si>
  <si>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</si>
  <si>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</si>
  <si>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</si>
  <si>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</si>
  <si>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</si>
  <si>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</si>
  <si>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</si>
  <si>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</si>
  <si>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</si>
  <si>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</si>
  <si>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</si>
  <si>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</si>
  <si>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</si>
  <si>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</si>
  <si>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</si>
  <si>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</si>
  <si>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</si>
  <si>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</si>
  <si>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</si>
  <si>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</si>
  <si>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</si>
  <si>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</si>
  <si>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</si>
  <si>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</si>
  <si>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</si>
  <si>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</si>
  <si>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</si>
  <si>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</si>
  <si>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</si>
  <si>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</si>
  <si>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</si>
  <si>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</si>
  <si>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</si>
  <si>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</si>
  <si>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</si>
  <si>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</si>
  <si>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</si>
  <si>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</si>
  <si>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</si>
  <si>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</si>
  <si>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</si>
  <si>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</si>
  <si>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</si>
  <si>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</si>
  <si>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</si>
  <si>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</si>
  <si>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</si>
  <si>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</si>
  <si>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</si>
  <si>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</si>
  <si>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</si>
  <si>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</si>
  <si>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</si>
  <si>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</si>
  <si>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</si>
  <si>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</si>
  <si>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</si>
  <si>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</si>
  <si>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</si>
  <si>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</si>
  <si>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</si>
  <si>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</si>
  <si>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</si>
  <si>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</si>
  <si>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</si>
  <si>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</si>
  <si>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</si>
  <si>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</si>
  <si>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</si>
  <si>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</si>
  <si>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</si>
  <si>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</si>
  <si>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</si>
  <si>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</si>
  <si>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</si>
  <si>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</si>
  <si>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</si>
  <si>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</si>
  <si>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</si>
  <si>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</si>
  <si>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</si>
  <si>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</si>
  <si>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</si>
  <si>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</si>
  <si>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</si>
  <si>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</si>
  <si>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</si>
  <si>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</si>
  <si>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</si>
  <si>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</si>
  <si>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</si>
  <si>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</si>
  <si>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</si>
  <si>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</si>
  <si>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</si>
  <si>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</si>
  <si>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</si>
  <si>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</si>
  <si>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</si>
  <si>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</si>
  <si>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</si>
  <si>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</si>
  <si>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</si>
  <si>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</si>
  <si>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</si>
  <si>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</si>
  <si>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</si>
  <si>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</si>
  <si>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</si>
  <si>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</si>
  <si>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</si>
  <si>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</si>
  <si>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</si>
  <si>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</si>
  <si>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</si>
  <si>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</si>
  <si>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</si>
  <si>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</si>
  <si>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</si>
  <si>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</si>
  <si>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</si>
  <si>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</si>
  <si>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</si>
  <si>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</si>
  <si>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</si>
  <si>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</si>
  <si>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</si>
  <si>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</si>
  <si>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</si>
  <si>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</si>
  <si>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</si>
  <si>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</si>
  <si>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</si>
  <si>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</si>
  <si>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</si>
  <si>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</si>
  <si>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</si>
  <si>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</si>
  <si>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</si>
  <si>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</si>
  <si>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</si>
  <si>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</si>
  <si>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</si>
  <si>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</si>
  <si>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</si>
  <si>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</si>
  <si>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</si>
  <si>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</si>
  <si>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</si>
  <si>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</si>
  <si>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</si>
  <si>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</si>
  <si>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</si>
  <si>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</si>
  <si>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</si>
  <si>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</si>
  <si>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</si>
  <si>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</si>
  <si>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</si>
  <si>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</si>
  <si>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</si>
  <si>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</si>
  <si>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</si>
  <si>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</si>
  <si>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</si>
  <si>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</si>
  <si>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</si>
  <si>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</si>
  <si>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</si>
  <si>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</si>
  <si>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</si>
  <si>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</si>
  <si>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</si>
  <si>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</si>
  <si>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</si>
  <si>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</si>
  <si>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</si>
  <si>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</si>
  <si>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</si>
  <si>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</si>
  <si>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</si>
  <si>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</si>
  <si>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</si>
  <si>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</si>
  <si>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</si>
  <si>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</si>
  <si>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</si>
  <si>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</si>
  <si>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</si>
  <si>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</si>
  <si>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</si>
  <si>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</si>
  <si>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</si>
  <si>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</si>
  <si>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</si>
  <si>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</si>
  <si>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</si>
  <si>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</si>
  <si>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</si>
  <si>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</si>
  <si>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</si>
  <si>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</si>
  <si>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</si>
  <si>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</si>
  <si>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</si>
  <si>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</si>
  <si>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</si>
  <si>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</si>
  <si>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</si>
  <si>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</si>
  <si>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</si>
  <si>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</si>
  <si>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</si>
  <si>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</si>
  <si>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</si>
  <si>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</si>
  <si>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</si>
  <si>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</si>
  <si>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</si>
  <si>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</si>
  <si>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</si>
  <si>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</si>
  <si>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</si>
  <si>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</si>
  <si>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</si>
  <si>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</si>
  <si>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</si>
  <si>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</si>
  <si>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</si>
  <si>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</si>
  <si>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</si>
  <si>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</si>
  <si>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</si>
  <si>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</si>
  <si>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</si>
  <si>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</si>
  <si>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</si>
  <si>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</si>
  <si>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</si>
  <si>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</si>
  <si>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</si>
  <si>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</si>
  <si>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</si>
  <si>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</si>
  <si>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</si>
  <si>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</si>
  <si>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</si>
  <si>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</si>
  <si>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</si>
  <si>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</si>
  <si>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</si>
  <si>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</si>
  <si>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</si>
  <si>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</si>
  <si>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</si>
  <si>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</si>
  <si>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</si>
  <si>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</si>
  <si>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</si>
  <si>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</si>
  <si>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</si>
  <si>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</si>
  <si>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</si>
  <si>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</si>
  <si>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</si>
  <si>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</si>
  <si>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</si>
  <si>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</si>
  <si>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</si>
  <si>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</si>
  <si>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</si>
  <si>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</si>
  <si>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</si>
  <si>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</si>
  <si>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</si>
  <si>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</si>
  <si>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</si>
  <si>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</si>
  <si>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</si>
  <si>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</si>
  <si>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</si>
  <si>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</si>
  <si>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</si>
  <si>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</si>
  <si>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</si>
  <si>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</si>
  <si>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</si>
  <si>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</si>
  <si>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</si>
  <si>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</si>
  <si>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</si>
  <si>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</si>
  <si>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</si>
  <si>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</si>
  <si>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</si>
  <si>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</si>
  <si>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</si>
  <si>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</si>
  <si>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</si>
  <si>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</si>
  <si>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</si>
  <si>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</si>
  <si>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</si>
  <si>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</si>
  <si>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</si>
  <si>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</si>
  <si>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</si>
  <si>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</si>
  <si>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</si>
  <si>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</si>
  <si>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</si>
  <si>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</si>
  <si>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</si>
  <si>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</si>
  <si>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</si>
  <si>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</si>
  <si>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</si>
  <si>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</si>
  <si>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</si>
  <si>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</si>
  <si>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</si>
  <si>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</si>
  <si>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</si>
  <si>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</si>
  <si>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</si>
  <si>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</si>
  <si>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</si>
  <si>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</si>
  <si>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</si>
  <si>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</si>
  <si>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</si>
  <si>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</si>
  <si>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</si>
  <si>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</si>
  <si>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</si>
  <si>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</si>
  <si>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</si>
  <si>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</si>
  <si>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</si>
  <si>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</si>
  <si>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</si>
  <si>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</si>
  <si>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</si>
  <si>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</si>
  <si>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</si>
  <si>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</si>
  <si>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</si>
  <si>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</si>
  <si>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</si>
  <si>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</si>
  <si>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</si>
  <si>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</si>
  <si>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</si>
  <si>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</si>
  <si>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</si>
  <si>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</si>
  <si>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</si>
  <si>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</si>
  <si>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</si>
  <si>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</si>
  <si>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</si>
  <si>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</si>
  <si>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</si>
  <si>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</si>
  <si>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</si>
  <si>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</si>
  <si>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</si>
  <si>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</si>
  <si>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</si>
  <si>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</si>
  <si>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</si>
  <si>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</si>
  <si>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</si>
  <si>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</si>
  <si>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</si>
  <si>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</si>
  <si>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</si>
  <si>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</si>
  <si>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</si>
  <si>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</si>
  <si>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</si>
  <si>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</si>
  <si>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</si>
  <si>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</si>
  <si>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</si>
  <si>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</si>
  <si>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</si>
  <si>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</si>
  <si>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</si>
  <si>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</si>
  <si>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</si>
  <si>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</si>
  <si>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</si>
  <si>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</si>
  <si>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</si>
  <si>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</si>
  <si>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</si>
  <si>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</si>
  <si>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</si>
  <si>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</si>
  <si>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</si>
  <si>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</si>
  <si>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</si>
  <si>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</si>
  <si>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</si>
  <si>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</si>
  <si>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</si>
  <si>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</si>
  <si>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</si>
  <si>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</si>
  <si>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</si>
  <si>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</si>
  <si>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</si>
  <si>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</si>
  <si>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</si>
  <si>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</si>
  <si>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</si>
  <si>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</si>
  <si>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</si>
  <si>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</si>
  <si>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</si>
  <si>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</si>
  <si>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</si>
  <si>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</si>
  <si>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</si>
  <si>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</si>
  <si>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</si>
  <si>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</si>
  <si>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</si>
  <si>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</si>
  <si>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</si>
  <si>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</si>
  <si>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</si>
  <si>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</si>
  <si>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</si>
  <si>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</si>
  <si>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</si>
  <si>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</si>
  <si>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</si>
  <si>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</si>
  <si>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</si>
  <si>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</si>
  <si>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</si>
  <si>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</si>
  <si>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</si>
  <si>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</si>
  <si>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</si>
  <si>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</si>
  <si>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</si>
  <si>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</si>
  <si>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</si>
  <si>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</si>
  <si>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</si>
  <si>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</si>
  <si>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</si>
  <si>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</si>
  <si>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</si>
  <si>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</si>
  <si>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</si>
  <si>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</si>
  <si>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</si>
  <si>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</si>
  <si>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</si>
  <si>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</si>
  <si>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</si>
  <si>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</si>
  <si>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</si>
  <si>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</si>
  <si>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</si>
  <si>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</si>
  <si>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</si>
  <si>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</si>
  <si>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</si>
  <si>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</si>
  <si>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</si>
  <si>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</si>
  <si>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</si>
  <si>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</si>
  <si>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</si>
  <si>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</si>
  <si>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</si>
  <si>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</si>
  <si>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</si>
  <si>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</si>
  <si>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</si>
  <si>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</si>
  <si>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</si>
  <si>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</si>
  <si>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</si>
  <si>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</si>
  <si>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</si>
  <si>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</si>
  <si>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</si>
  <si>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</si>
  <si>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</si>
  <si>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</si>
  <si>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</si>
  <si>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</si>
  <si>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</si>
  <si>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</si>
  <si>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</si>
  <si>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</si>
  <si>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</si>
  <si>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</si>
  <si>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</si>
  <si>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</si>
  <si>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</si>
  <si>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</si>
  <si>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</si>
  <si>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</si>
  <si>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</si>
  <si>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</si>
  <si>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</si>
  <si>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</si>
  <si>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</si>
  <si>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</si>
  <si>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</si>
  <si>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</si>
  <si>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</si>
  <si>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</si>
  <si>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</si>
  <si>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</si>
  <si>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</si>
  <si>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</si>
  <si>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</si>
  <si>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</si>
  <si>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</si>
  <si>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</si>
  <si>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</si>
  <si>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</si>
  <si>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</si>
  <si>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</si>
  <si>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</si>
  <si>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</si>
  <si>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</si>
  <si>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</si>
  <si>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</si>
  <si>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</si>
  <si>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</si>
  <si>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</si>
  <si>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</si>
  <si>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</si>
  <si>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</si>
  <si>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</si>
  <si>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</si>
  <si>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</si>
  <si>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</si>
  <si>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</si>
  <si>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</si>
  <si>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</si>
  <si>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</si>
  <si>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</si>
  <si>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</si>
  <si>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</si>
  <si>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</si>
  <si>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</si>
  <si>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</si>
  <si>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</si>
  <si>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</si>
  <si>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</si>
  <si>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</si>
  <si>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</si>
  <si>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</si>
  <si>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</si>
  <si>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</si>
  <si>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</si>
  <si>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</si>
  <si>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</si>
  <si>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</si>
  <si>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</si>
  <si>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</si>
  <si>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</si>
  <si>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</si>
  <si>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</si>
  <si>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</si>
  <si>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</si>
  <si>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</si>
  <si>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</si>
  <si>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</si>
  <si>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</si>
  <si>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</si>
  <si>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</si>
  <si>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</si>
  <si>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</si>
  <si>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</si>
  <si>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</si>
  <si>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</si>
  <si>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</si>
  <si>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</si>
  <si>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</si>
  <si>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</si>
  <si>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</si>
  <si>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</si>
  <si>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</si>
  <si>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</si>
  <si>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</si>
  <si>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</si>
  <si>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</si>
  <si>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</si>
  <si>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</si>
  <si>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</si>
  <si>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</si>
  <si>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</si>
  <si>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</si>
  <si>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</si>
  <si>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</si>
  <si>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</si>
  <si>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</si>
  <si>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</si>
  <si>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</si>
  <si>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</si>
  <si>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</si>
  <si>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</si>
  <si>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</si>
  <si>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</si>
  <si>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</si>
  <si>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</si>
  <si>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</si>
  <si>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</si>
  <si>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</si>
  <si>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</si>
  <si>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</si>
  <si>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</si>
  <si>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</si>
  <si>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</si>
  <si>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</si>
  <si>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</si>
  <si>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</si>
  <si>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</si>
  <si>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</si>
  <si>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</si>
  <si>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</si>
  <si>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</si>
  <si>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</si>
  <si>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</si>
  <si>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</si>
  <si>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</si>
  <si>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</si>
  <si>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</si>
  <si>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</si>
  <si>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</si>
  <si>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</si>
  <si>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</si>
  <si>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</si>
  <si>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</si>
  <si>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</si>
  <si>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</si>
  <si>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</si>
  <si>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</si>
  <si>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</si>
  <si>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</si>
  <si>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</si>
  <si>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</si>
  <si>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</si>
  <si>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</si>
  <si>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</si>
  <si>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</si>
  <si>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</si>
  <si>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</si>
  <si>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</si>
  <si>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</si>
  <si>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</si>
  <si>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</si>
  <si>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</si>
  <si>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</si>
  <si>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</si>
  <si>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</si>
  <si>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</si>
  <si>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</si>
  <si>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</si>
  <si>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</si>
  <si>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</si>
  <si>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</si>
  <si>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</si>
  <si>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</si>
  <si>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</si>
  <si>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</si>
  <si>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</si>
  <si>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</si>
  <si>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</si>
  <si>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</si>
  <si>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</si>
  <si>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</si>
  <si>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</si>
  <si>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</si>
  <si>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</si>
  <si>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</si>
  <si>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</si>
  <si>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</si>
  <si>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</si>
  <si>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</si>
  <si>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</si>
  <si>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</si>
  <si>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</si>
  <si>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</si>
  <si>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</si>
  <si>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</si>
  <si>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</si>
  <si>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</si>
  <si>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</si>
  <si>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</si>
  <si>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</si>
  <si>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</si>
  <si>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</si>
  <si>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</si>
  <si>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</si>
  <si>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</si>
  <si>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</si>
  <si>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</si>
  <si>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</si>
  <si>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</si>
  <si>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</si>
  <si>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</si>
  <si>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</si>
  <si>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</si>
  <si>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</si>
  <si>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</si>
  <si>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</si>
  <si>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</si>
  <si>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</si>
  <si>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</si>
  <si>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</si>
  <si>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</si>
  <si>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</si>
  <si>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</si>
  <si>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</si>
  <si>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</si>
  <si>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</si>
  <si>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</si>
  <si>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</si>
  <si>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</si>
  <si>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</si>
  <si>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</si>
  <si>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</si>
  <si>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</si>
  <si>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</si>
  <si>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</si>
  <si>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</si>
  <si>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</si>
  <si>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</si>
  <si>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</si>
  <si>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</si>
  <si>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</si>
  <si>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</si>
  <si>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</si>
  <si>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</si>
  <si>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</si>
  <si>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</si>
  <si>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</si>
  <si>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</si>
  <si>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</si>
  <si>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</si>
  <si>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</si>
  <si>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</si>
  <si>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</si>
  <si>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</si>
  <si>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</si>
  <si>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</si>
  <si>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</si>
  <si>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</si>
  <si>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</si>
  <si>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</si>
  <si>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</si>
  <si>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</si>
  <si>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</si>
  <si>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</si>
  <si>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</si>
  <si>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</si>
  <si>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</si>
  <si>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</si>
  <si>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</si>
  <si>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</si>
  <si>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</si>
  <si>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</si>
  <si>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</si>
  <si>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</si>
  <si>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</si>
  <si>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</si>
  <si>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</si>
  <si>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</si>
  <si>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</si>
  <si>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</si>
  <si>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</si>
  <si>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</si>
  <si>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</si>
  <si>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</si>
  <si>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</si>
  <si>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</si>
  <si>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</si>
  <si>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</si>
  <si>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</si>
  <si>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</si>
  <si>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</si>
  <si>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</si>
  <si>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</si>
  <si>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</si>
  <si>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</si>
  <si>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</si>
  <si>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</si>
  <si>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</si>
  <si>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</si>
  <si>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</si>
  <si>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</si>
  <si>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</si>
  <si>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</si>
  <si>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</si>
  <si>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</si>
  <si>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</si>
  <si>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</si>
  <si>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</si>
  <si>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</si>
  <si>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</si>
  <si>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</si>
  <si>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</si>
  <si>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</si>
  <si>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</si>
  <si>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</si>
  <si>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</si>
  <si>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</si>
  <si>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</si>
  <si>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</si>
  <si>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</si>
  <si>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</si>
  <si>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</si>
  <si>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</si>
  <si>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</si>
  <si>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</si>
  <si>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</si>
  <si>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</si>
  <si>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</si>
  <si>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</si>
  <si>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</si>
  <si>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</si>
  <si>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</si>
  <si>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</si>
  <si>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</si>
  <si>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</si>
  <si>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</si>
  <si>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</si>
  <si>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</si>
  <si>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</si>
  <si>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</si>
  <si>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</si>
  <si>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</si>
  <si>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</si>
  <si>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</si>
  <si>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</si>
  <si>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</si>
  <si>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</si>
  <si>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</si>
  <si>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</si>
  <si>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</si>
  <si>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</si>
  <si>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</si>
  <si>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</si>
  <si>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</si>
  <si>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</si>
  <si>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</si>
  <si>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</si>
  <si>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</si>
  <si>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</si>
  <si>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</si>
  <si>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</si>
  <si>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</si>
  <si>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</si>
  <si>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</si>
  <si>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</si>
  <si>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</si>
  <si>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</si>
  <si>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</si>
  <si>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</si>
  <si>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</si>
  <si>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</si>
  <si>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</si>
  <si>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</si>
  <si>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</si>
  <si>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</si>
  <si>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</si>
  <si>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</si>
  <si>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</si>
  <si>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</si>
  <si>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</si>
  <si>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</si>
  <si>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</si>
  <si>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</si>
  <si>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</si>
  <si>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</si>
  <si>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</si>
  <si>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</si>
  <si>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</si>
  <si>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</si>
  <si>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</si>
  <si>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</si>
  <si>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</si>
  <si>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</si>
  <si>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</si>
  <si>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</si>
  <si>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</si>
  <si>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</si>
  <si>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</si>
  <si>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</si>
  <si>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</si>
  <si>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</si>
  <si>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</si>
  <si>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</si>
  <si>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</si>
  <si>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</si>
  <si>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</si>
  <si>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</si>
  <si>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</si>
  <si>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</si>
  <si>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</si>
  <si>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</si>
  <si>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</si>
  <si>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</si>
  <si>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</si>
  <si>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</si>
  <si>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</si>
  <si>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</si>
  <si>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</si>
  <si>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</si>
  <si>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</si>
  <si>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</si>
  <si>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</si>
  <si>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</si>
  <si>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</si>
  <si>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</si>
  <si>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</si>
  <si>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</si>
  <si>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</si>
  <si>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</si>
  <si>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</si>
  <si>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</si>
  <si>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</si>
  <si>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</si>
  <si>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</si>
  <si>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</si>
  <si>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</si>
  <si>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</si>
  <si>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</si>
  <si>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</si>
  <si>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</si>
  <si>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</si>
  <si>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</si>
  <si>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</si>
  <si>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</si>
  <si>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</si>
  <si>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</si>
  <si>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</si>
  <si>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</si>
  <si>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</si>
  <si>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</si>
  <si>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</si>
  <si>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</si>
  <si>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</si>
  <si>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</si>
  <si>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</si>
  <si>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</si>
  <si>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</si>
  <si>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</si>
  <si>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</si>
  <si>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</si>
  <si>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</si>
  <si>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</si>
  <si>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</si>
  <si>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</si>
  <si>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</si>
  <si>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</si>
  <si>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</si>
  <si>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</si>
  <si>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</si>
  <si>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</si>
  <si>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</si>
  <si>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</si>
  <si>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</si>
  <si>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</si>
  <si>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</si>
  <si>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</si>
  <si>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</si>
  <si>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</si>
  <si>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</si>
  <si>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</si>
  <si>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</si>
  <si>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</si>
  <si>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</si>
  <si>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</si>
  <si>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</si>
  <si>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</si>
  <si>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</si>
  <si>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</si>
  <si>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</si>
  <si>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</si>
  <si>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</si>
  <si>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</si>
  <si>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</si>
  <si>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</si>
  <si>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</si>
  <si>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</si>
  <si>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</si>
  <si>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</si>
  <si>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</si>
  <si>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</si>
  <si>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</si>
  <si>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</si>
  <si>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</si>
  <si>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</si>
  <si>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</si>
  <si>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</si>
  <si>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</si>
  <si>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</si>
  <si>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</si>
  <si>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</si>
  <si>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</si>
  <si>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</si>
  <si>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</si>
  <si>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</si>
  <si>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</si>
  <si>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</si>
  <si>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</si>
  <si>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</si>
  <si>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</si>
  <si>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</si>
  <si>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</si>
  <si>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</si>
  <si>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</si>
  <si>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</si>
  <si>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</si>
  <si>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</si>
  <si>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</si>
  <si>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</si>
  <si>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</si>
  <si>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</si>
  <si>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</si>
  <si>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</si>
  <si>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</si>
  <si>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</si>
  <si>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</si>
  <si>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</si>
  <si>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</si>
  <si>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</si>
  <si>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</si>
  <si>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</si>
  <si>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</si>
  <si>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</si>
  <si>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</si>
  <si>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</si>
  <si>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</si>
  <si>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</si>
  <si>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</si>
  <si>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</si>
  <si>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</si>
  <si>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</si>
  <si>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</si>
  <si>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</si>
  <si>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</si>
  <si>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</si>
  <si>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</si>
  <si>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</si>
  <si>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</si>
  <si>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</si>
  <si>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</si>
  <si>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</si>
  <si>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</si>
  <si>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</si>
  <si>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</si>
  <si>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</si>
  <si>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</si>
  <si>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</si>
  <si>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</si>
  <si>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</si>
  <si>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</si>
  <si>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</si>
  <si>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</si>
  <si>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</si>
  <si>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</si>
  <si>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</si>
  <si>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</si>
  <si>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</si>
  <si>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</si>
  <si>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</si>
  <si>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</si>
  <si>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</si>
  <si>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</si>
  <si>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</si>
  <si>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</si>
  <si>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</si>
  <si>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</si>
  <si>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</si>
  <si>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</si>
  <si>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</si>
  <si>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</si>
  <si>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</si>
  <si>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</si>
  <si>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</si>
  <si>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</si>
  <si>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</si>
  <si>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</si>
  <si>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</si>
  <si>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</si>
  <si>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</si>
  <si>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</si>
  <si>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</si>
  <si>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</si>
  <si>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</si>
  <si>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</si>
  <si>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</si>
  <si>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</si>
  <si>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</si>
  <si>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</si>
  <si>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</si>
  <si>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</si>
  <si>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</si>
  <si>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</si>
  <si>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</si>
  <si>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</si>
  <si>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</si>
  <si>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</si>
  <si>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</si>
  <si>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</si>
  <si>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</si>
  <si>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</si>
  <si>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</si>
  <si>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</si>
  <si>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</si>
  <si>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</si>
  <si>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</si>
  <si>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</si>
  <si>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</si>
  <si>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</si>
  <si>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</si>
  <si>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</si>
  <si>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</si>
  <si>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</si>
  <si>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</si>
  <si>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</si>
  <si>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</si>
  <si>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</si>
  <si>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</si>
  <si>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</si>
  <si>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</si>
  <si>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</si>
  <si>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</si>
  <si>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</si>
  <si>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</si>
  <si>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</si>
  <si>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</si>
  <si>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</si>
  <si>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</si>
  <si>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</si>
  <si>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</si>
  <si>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</si>
  <si>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</si>
  <si>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</si>
  <si>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</si>
  <si>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</si>
  <si>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</si>
  <si>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</si>
  <si>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</si>
  <si>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</si>
  <si>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</si>
  <si>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</si>
  <si>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</si>
  <si>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</si>
  <si>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</si>
  <si>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</si>
  <si>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</si>
  <si>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</si>
  <si>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</si>
  <si>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</si>
  <si>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</si>
  <si>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</si>
  <si>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</si>
  <si>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</si>
  <si>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</si>
  <si>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</si>
  <si>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</si>
  <si>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</si>
  <si>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</si>
  <si>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</si>
  <si>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</si>
  <si>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</si>
  <si>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</si>
  <si>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</si>
  <si>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</si>
  <si>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</si>
  <si>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</si>
  <si>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</si>
  <si>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</si>
  <si>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</si>
  <si>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</si>
  <si>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</si>
  <si>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</si>
  <si>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</si>
  <si>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</si>
  <si>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</si>
  <si>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</si>
  <si>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</si>
  <si>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</si>
  <si>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</si>
  <si>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</si>
  <si>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</si>
  <si>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</si>
  <si>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</si>
  <si>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</si>
  <si>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</si>
  <si>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</si>
  <si>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</si>
  <si>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</si>
  <si>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</si>
  <si>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</si>
  <si>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</si>
  <si>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</si>
  <si>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</si>
  <si>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</si>
  <si>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</si>
  <si>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</si>
  <si>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</si>
  <si>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</si>
  <si>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</si>
  <si>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</si>
  <si>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</si>
  <si>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</si>
  <si>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</si>
  <si>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</si>
  <si>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</si>
  <si>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</si>
  <si>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</si>
  <si>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</si>
  <si>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</si>
  <si>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</si>
  <si>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</si>
  <si>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</si>
  <si>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</si>
  <si>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</si>
  <si>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</si>
  <si>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</si>
  <si>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</si>
  <si>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</si>
  <si>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</si>
  <si>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</si>
  <si>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</si>
  <si>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</si>
  <si>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</si>
  <si>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</si>
  <si>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</si>
  <si>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</si>
  <si>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</si>
  <si>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</si>
  <si>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</si>
  <si>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</si>
  <si>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</si>
  <si>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</si>
  <si>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</si>
  <si>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</si>
  <si>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</si>
  <si>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</si>
  <si>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</si>
  <si>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</si>
  <si>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</si>
  <si>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</si>
  <si>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</si>
  <si>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</si>
  <si>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</si>
  <si>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</si>
  <si>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</si>
  <si>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</si>
  <si>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</si>
  <si>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</si>
  <si>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</si>
  <si>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</si>
  <si>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</si>
  <si>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</si>
  <si>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</si>
  <si>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</si>
  <si>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</si>
  <si>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</si>
  <si>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</si>
  <si>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</si>
  <si>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</si>
  <si>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</si>
  <si>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</si>
  <si>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</si>
  <si>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</si>
  <si>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</si>
  <si>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</si>
  <si>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</si>
  <si>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</si>
  <si>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</si>
  <si>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</si>
  <si>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</si>
  <si>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</si>
  <si>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</si>
  <si>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</si>
  <si>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</si>
  <si>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</si>
  <si>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</si>
  <si>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</si>
  <si>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</si>
  <si>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</si>
  <si>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</si>
  <si>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</si>
  <si>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</si>
  <si>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</si>
  <si>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</si>
  <si>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</si>
  <si>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</si>
  <si>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</si>
  <si>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</si>
  <si>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</si>
  <si>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</si>
  <si>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</si>
  <si>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</si>
  <si>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</si>
  <si>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</si>
  <si>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</si>
  <si>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</si>
  <si>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</si>
  <si>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</si>
  <si>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</si>
  <si>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</si>
  <si>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</si>
  <si>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</si>
  <si>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</si>
  <si>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</si>
  <si>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</si>
  <si>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</si>
  <si>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</si>
  <si>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</si>
  <si>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</si>
  <si>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</si>
  <si>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</si>
  <si>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</si>
  <si>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</si>
  <si>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</si>
  <si>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</si>
  <si>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</si>
  <si>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</si>
  <si>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</si>
  <si>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</si>
  <si>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</si>
  <si>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</si>
  <si>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</si>
  <si>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</si>
  <si>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</si>
  <si>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</si>
  <si>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</si>
  <si>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</si>
  <si>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</si>
  <si>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</si>
  <si>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</si>
  <si>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</si>
  <si>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</si>
  <si>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</si>
  <si>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</si>
  <si>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</si>
  <si>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</si>
  <si>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</si>
  <si>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</si>
  <si>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</si>
  <si>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</si>
  <si>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</si>
  <si>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</si>
  <si>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</si>
  <si>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</si>
  <si>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</si>
  <si>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</si>
  <si>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</si>
  <si>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</si>
  <si>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</si>
  <si>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</si>
  <si>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</si>
  <si>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</si>
  <si>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</si>
  <si>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</si>
  <si>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</si>
  <si>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</si>
  <si>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</si>
  <si>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</si>
  <si>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</si>
  <si>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</si>
  <si>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</si>
  <si>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</si>
  <si>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</si>
  <si>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</si>
  <si>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</si>
  <si>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</si>
  <si>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</si>
  <si>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</si>
  <si>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</si>
  <si>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</si>
  <si>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</si>
  <si>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</si>
  <si>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</si>
  <si>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</si>
  <si>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</si>
  <si>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</si>
  <si>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</si>
  <si>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</si>
  <si>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</si>
  <si>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</si>
  <si>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</si>
  <si>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</si>
  <si>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</si>
  <si>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</si>
  <si>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</si>
  <si>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</si>
  <si>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</si>
  <si>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</si>
  <si>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</si>
  <si>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</si>
  <si>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</si>
  <si>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</si>
  <si>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</si>
  <si>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</si>
  <si>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</si>
  <si>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</si>
  <si>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</si>
  <si>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</si>
  <si>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</si>
  <si>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</si>
  <si>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</si>
  <si>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</si>
  <si>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</si>
  <si>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</si>
  <si>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</si>
  <si>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</si>
  <si>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</si>
  <si>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</si>
  <si>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</si>
  <si>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</si>
  <si>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</si>
  <si>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</si>
  <si>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</si>
  <si>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</si>
  <si>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</si>
  <si>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</si>
  <si>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</si>
  <si>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</si>
  <si>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</si>
  <si>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</si>
  <si>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</si>
  <si>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</si>
  <si>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</si>
  <si>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</si>
  <si>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</si>
  <si>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</si>
  <si>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</si>
  <si>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</si>
  <si>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</si>
  <si>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</si>
  <si>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</si>
  <si>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</si>
  <si>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</si>
  <si>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</si>
  <si>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</si>
  <si>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</si>
  <si>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</si>
  <si>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</si>
  <si>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</si>
  <si>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</si>
  <si>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</si>
  <si>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</si>
  <si>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</si>
  <si>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</si>
  <si>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</si>
  <si>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</si>
  <si>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</si>
  <si>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</si>
  <si>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</si>
  <si>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</si>
  <si>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</si>
  <si>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</si>
  <si>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</si>
  <si>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</si>
  <si>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</si>
  <si>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</si>
  <si>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</si>
  <si>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</si>
  <si>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</si>
  <si>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</si>
  <si>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</si>
  <si>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</si>
  <si>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</si>
  <si>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</si>
  <si>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</si>
  <si>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</si>
  <si>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</si>
  <si>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</si>
  <si>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</si>
  <si>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</si>
  <si>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</si>
  <si>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</si>
  <si>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</si>
  <si>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</si>
  <si>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</si>
  <si>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</si>
  <si>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</si>
  <si>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</si>
  <si>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</si>
  <si>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</si>
  <si>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</si>
  <si>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</si>
  <si>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</si>
  <si>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</si>
  <si>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</si>
  <si>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</si>
  <si>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</si>
  <si>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</si>
  <si>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</si>
  <si>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</si>
  <si>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</si>
  <si>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</si>
  <si>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</si>
  <si>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</si>
  <si>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</si>
  <si>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</si>
  <si>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</si>
  <si>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</si>
  <si>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</si>
  <si>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</si>
  <si>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</si>
  <si>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</si>
  <si>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</si>
  <si>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</si>
  <si>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</si>
  <si>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</si>
  <si>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</si>
  <si>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</si>
  <si>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</si>
  <si>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</si>
  <si>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</si>
  <si>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</si>
  <si>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</si>
  <si>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</si>
  <si>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</si>
  <si>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</si>
  <si>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</si>
  <si>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</si>
  <si>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</si>
  <si>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</si>
  <si>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</si>
  <si>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</si>
  <si>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</si>
  <si>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</si>
  <si>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</si>
  <si>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</si>
  <si>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</si>
  <si>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</si>
  <si>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</si>
  <si>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</si>
  <si>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</si>
  <si>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</si>
  <si>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</si>
  <si>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</si>
  <si>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</si>
  <si>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</si>
  <si>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</si>
  <si>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</si>
  <si>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</si>
  <si>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</si>
  <si>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</si>
  <si>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</si>
  <si>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</si>
  <si>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</si>
  <si>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</si>
  <si>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</si>
  <si>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</si>
  <si>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</si>
  <si>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</si>
  <si>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</si>
  <si>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</si>
  <si>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</si>
  <si>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</si>
  <si>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</si>
  <si>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</si>
  <si>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</si>
  <si>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</si>
  <si>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</si>
  <si>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</si>
  <si>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</si>
  <si>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</si>
  <si>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</si>
  <si>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</si>
  <si>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</si>
  <si>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</si>
  <si>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</si>
  <si>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</si>
  <si>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</si>
  <si>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</si>
  <si>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</si>
  <si>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</si>
  <si>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</si>
  <si>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</si>
  <si>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</si>
  <si>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</si>
  <si>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</si>
  <si>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</si>
  <si>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</si>
  <si>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</si>
  <si>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</si>
  <si>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</si>
  <si>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</si>
  <si>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</si>
  <si>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</si>
  <si>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</si>
  <si>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</si>
  <si>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</si>
  <si>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</si>
  <si>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</si>
  <si>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</si>
  <si>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</si>
  <si>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</si>
  <si>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</si>
  <si>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</si>
  <si>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</si>
  <si>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</si>
  <si>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</si>
  <si>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</si>
  <si>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</si>
  <si>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</si>
  <si>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</si>
  <si>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</si>
  <si>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</si>
  <si>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</si>
  <si>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</si>
  <si>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</si>
  <si>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</si>
  <si>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</si>
  <si>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</si>
  <si>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</si>
  <si>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</si>
  <si>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</si>
  <si>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</si>
  <si>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</si>
  <si>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</si>
  <si>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</si>
  <si>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</si>
  <si>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</si>
  <si>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</si>
  <si>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</si>
  <si>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</si>
  <si>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</si>
  <si>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</si>
  <si>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</si>
  <si>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</si>
  <si>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</si>
  <si>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</si>
  <si>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</si>
  <si>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</si>
  <si>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</si>
  <si>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</si>
  <si>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</si>
  <si>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</si>
  <si>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</si>
  <si>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</si>
  <si>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</si>
  <si>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</si>
  <si>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</si>
  <si>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</si>
  <si>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</si>
  <si>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</si>
  <si>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</si>
  <si>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</si>
  <si>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</si>
  <si>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</si>
  <si>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</si>
  <si>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</si>
  <si>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</si>
  <si>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</si>
  <si>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</si>
  <si>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</si>
  <si>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</si>
  <si>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</si>
  <si>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</si>
  <si>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</si>
  <si>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</si>
  <si>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</si>
  <si>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</si>
  <si>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</si>
  <si>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</si>
  <si>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</si>
  <si>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</si>
  <si>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</si>
  <si>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</si>
  <si>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</si>
  <si>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</si>
  <si>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</si>
  <si>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</si>
  <si>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</si>
  <si>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</si>
  <si>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</si>
  <si>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</si>
  <si>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</si>
  <si>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</si>
  <si>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</si>
  <si>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</si>
  <si>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</si>
  <si>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</si>
  <si>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</si>
  <si>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</si>
  <si>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</si>
  <si>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</si>
  <si>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</si>
  <si>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</si>
  <si>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</si>
  <si>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</si>
  <si>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</si>
  <si>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</si>
  <si>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</si>
  <si>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</si>
  <si>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</si>
  <si>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</si>
  <si>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</si>
  <si>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</si>
  <si>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</si>
  <si>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</si>
  <si>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</si>
  <si>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</si>
  <si>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</si>
  <si>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</si>
  <si>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</si>
  <si>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</si>
  <si>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</si>
  <si>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</si>
  <si>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</si>
  <si>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</si>
  <si>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</si>
  <si>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</si>
  <si>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</si>
  <si>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</si>
  <si>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</si>
  <si>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</si>
  <si>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</si>
  <si>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</si>
  <si>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</si>
  <si>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</si>
  <si>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</si>
  <si>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</si>
  <si>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</si>
  <si>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</si>
  <si>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</si>
  <si>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</si>
  <si>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</si>
  <si>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</si>
  <si>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</si>
  <si>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</si>
  <si>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</si>
  <si>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</si>
  <si>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</si>
  <si>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</si>
  <si>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</si>
  <si>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</si>
  <si>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</si>
  <si>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</si>
  <si>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</si>
  <si>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</si>
  <si>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</si>
  <si>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</si>
  <si>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</si>
  <si>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</si>
  <si>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</si>
  <si>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</si>
  <si>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</si>
  <si>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</si>
  <si>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</si>
  <si>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</si>
  <si>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</si>
  <si>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</si>
  <si>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</si>
  <si>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</si>
  <si>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</si>
  <si>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</si>
  <si>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</si>
  <si>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</si>
  <si>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</si>
  <si>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</si>
  <si>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</si>
  <si>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</si>
  <si>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</si>
  <si>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</si>
  <si>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</si>
  <si>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</si>
  <si>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</si>
  <si>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</si>
  <si>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</si>
  <si>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</si>
  <si>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</si>
  <si>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</si>
  <si>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</si>
  <si>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</si>
  <si>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</si>
  <si>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</si>
  <si>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</si>
  <si>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</si>
  <si>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</si>
  <si>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</si>
  <si>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</si>
  <si>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</si>
  <si>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</si>
  <si>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</si>
  <si>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</si>
  <si>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</si>
  <si>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</si>
  <si>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</si>
  <si>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</si>
  <si>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</si>
  <si>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</si>
  <si>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</si>
  <si>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</si>
  <si>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</si>
  <si>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</si>
  <si>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</si>
  <si>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</si>
  <si>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</si>
  <si>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</si>
  <si>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</si>
  <si>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</si>
  <si>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</si>
  <si>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</si>
  <si>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</si>
  <si>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</si>
  <si>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</si>
  <si>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</si>
  <si>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</si>
  <si>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</si>
  <si>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</si>
  <si>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</si>
  <si>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</si>
  <si>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</si>
  <si>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</si>
  <si>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</si>
  <si>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</si>
  <si>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</si>
  <si>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</si>
  <si>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</si>
  <si>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</si>
  <si>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</si>
  <si>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</si>
  <si>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</si>
  <si>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</si>
  <si>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</si>
  <si>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</si>
  <si>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</si>
  <si>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</si>
  <si>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</si>
  <si>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</si>
  <si>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</si>
  <si>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</si>
  <si>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</si>
  <si>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</si>
  <si>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</si>
  <si>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</si>
  <si>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</si>
  <si>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</si>
  <si>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</si>
  <si>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</si>
  <si>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</si>
  <si>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</si>
  <si>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</si>
  <si>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</si>
  <si>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</si>
  <si>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</si>
  <si>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</si>
  <si>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</si>
  <si>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</si>
  <si>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</si>
  <si>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</si>
  <si>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</si>
  <si>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</si>
  <si>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</si>
  <si>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</si>
  <si>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</si>
  <si>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</si>
  <si>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</si>
  <si>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</si>
  <si>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</si>
  <si>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</si>
  <si>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</si>
  <si>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</si>
  <si>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</si>
  <si>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</si>
  <si>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</si>
  <si>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</si>
  <si>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</si>
  <si>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</si>
  <si>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</si>
  <si>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</si>
  <si>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</si>
  <si>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</si>
  <si>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</si>
  <si>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</si>
  <si>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</si>
  <si>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</si>
  <si>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</si>
  <si>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</si>
  <si>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</si>
  <si>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</si>
  <si>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</si>
  <si>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</si>
  <si>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</si>
  <si>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</si>
  <si>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</si>
  <si>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</si>
  <si>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</si>
  <si>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</si>
  <si>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</si>
  <si>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</si>
  <si>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</si>
  <si>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</si>
  <si>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</si>
  <si>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</si>
  <si>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</si>
  <si>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</si>
  <si>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</si>
  <si>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</si>
  <si>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</si>
  <si>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</si>
  <si>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</si>
  <si>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</si>
  <si>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</si>
  <si>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</si>
  <si>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</si>
  <si>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</si>
  <si>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</si>
  <si>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</si>
  <si>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</si>
  <si>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</si>
  <si>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</si>
  <si>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</si>
  <si>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</si>
  <si>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</si>
  <si>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</si>
  <si>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</si>
  <si>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</si>
  <si>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</si>
  <si>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</si>
  <si>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</si>
  <si>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</si>
  <si>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</si>
  <si>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</si>
  <si>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</si>
  <si>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</si>
  <si>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</si>
  <si>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</si>
  <si>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</si>
  <si>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</si>
  <si>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</si>
  <si>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</si>
  <si>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</si>
  <si>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</si>
  <si>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</si>
  <si>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</si>
  <si>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</si>
  <si>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</si>
  <si>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</si>
  <si>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</si>
  <si>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</si>
  <si>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</si>
  <si>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</si>
  <si>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</si>
  <si>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</si>
  <si>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</si>
  <si>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</si>
  <si>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</si>
  <si>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</si>
  <si>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</si>
  <si>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</si>
  <si>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</si>
  <si>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</si>
  <si>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</si>
  <si>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</si>
  <si>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</si>
  <si>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</si>
  <si>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</si>
  <si>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</si>
  <si>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</si>
  <si>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</si>
  <si>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</si>
  <si>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</si>
  <si>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</si>
  <si>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</si>
  <si>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</si>
  <si>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</si>
  <si>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</si>
  <si>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</si>
  <si>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</si>
  <si>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</si>
  <si>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</si>
  <si>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</si>
  <si>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</si>
  <si>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</si>
  <si>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</si>
  <si>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</si>
  <si>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</si>
  <si>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</si>
  <si>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</si>
  <si>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</si>
  <si>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</si>
  <si>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</si>
  <si>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</si>
  <si>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</si>
  <si>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</si>
  <si>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</si>
  <si>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</si>
  <si>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</si>
  <si>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</si>
  <si>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</si>
  <si>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</si>
  <si>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</si>
  <si>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</si>
  <si>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</si>
  <si>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</si>
  <si>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</si>
  <si>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</si>
  <si>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</si>
  <si>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</si>
  <si>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</si>
  <si>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</si>
  <si>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</si>
  <si>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</si>
  <si>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</si>
  <si>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</si>
  <si>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</si>
  <si>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</si>
  <si>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</si>
  <si>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</si>
  <si>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</si>
  <si>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</si>
  <si>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</si>
  <si>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</si>
  <si>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</si>
  <si>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</si>
  <si>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</si>
  <si>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</si>
  <si>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</si>
  <si>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</si>
  <si>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</si>
  <si>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</si>
  <si>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</si>
  <si>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</si>
  <si>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</si>
  <si>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</si>
  <si>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</si>
  <si>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</si>
  <si>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</si>
  <si>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</si>
  <si>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</si>
  <si>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</si>
  <si>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</si>
  <si>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</si>
  <si>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</si>
  <si>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</si>
  <si>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</si>
  <si>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</si>
  <si>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</si>
  <si>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</si>
  <si>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</si>
  <si>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</si>
  <si>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</si>
  <si>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</si>
  <si>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</si>
  <si>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</si>
  <si>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</si>
  <si>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</si>
  <si>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</si>
  <si>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</si>
  <si>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</si>
  <si>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</si>
  <si>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</si>
  <si>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</si>
  <si>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</si>
  <si>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</si>
  <si>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</si>
  <si>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</si>
  <si>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</si>
  <si>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</si>
  <si>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</si>
  <si>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</si>
  <si>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</si>
  <si>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</si>
  <si>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</si>
  <si>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</si>
  <si>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</si>
  <si>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</si>
  <si>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</si>
  <si>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</si>
  <si>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</si>
  <si>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</si>
  <si>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</si>
  <si>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</si>
  <si>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</si>
  <si>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</si>
  <si>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</si>
  <si>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</si>
  <si>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</si>
  <si>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</si>
  <si>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</si>
  <si>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</si>
  <si>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</si>
  <si>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</si>
  <si>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</si>
  <si>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</si>
  <si>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</si>
  <si>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</si>
  <si>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</si>
  <si>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</si>
  <si>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</si>
  <si>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</si>
  <si>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</si>
  <si>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</si>
  <si>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</si>
  <si>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</si>
  <si>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</si>
  <si>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</si>
  <si>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</si>
  <si>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</si>
  <si>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</si>
  <si>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</si>
  <si>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</si>
  <si>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</si>
  <si>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</si>
  <si>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</si>
  <si>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</si>
  <si>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</si>
  <si>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</si>
  <si>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</si>
  <si>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</si>
  <si>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</si>
  <si>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</si>
  <si>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</si>
  <si>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</si>
  <si>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</si>
  <si>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</si>
  <si>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</si>
  <si>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</si>
  <si>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</si>
  <si>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</si>
  <si>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</si>
  <si>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</si>
  <si>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</si>
  <si>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</si>
  <si>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</si>
  <si>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</si>
  <si>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</si>
  <si>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</si>
  <si>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</si>
  <si>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</si>
  <si>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</si>
  <si>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</si>
  <si>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</si>
  <si>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</si>
  <si>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</si>
  <si>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</si>
  <si>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</si>
  <si>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</si>
  <si>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</si>
  <si>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</si>
  <si>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</si>
  <si>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</si>
  <si>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</si>
  <si>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</si>
  <si>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</si>
  <si>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</si>
  <si>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</si>
  <si>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</si>
  <si>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</si>
  <si>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</si>
  <si>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</si>
  <si>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</si>
  <si>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</si>
  <si>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</si>
  <si>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</si>
  <si>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</si>
  <si>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</si>
  <si>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</si>
  <si>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</si>
  <si>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</si>
  <si>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</si>
  <si>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</si>
  <si>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</si>
  <si>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</si>
  <si>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</si>
  <si>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</si>
  <si>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</si>
  <si>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</si>
  <si>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</si>
  <si>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</si>
  <si>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</si>
  <si>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</si>
  <si>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</si>
  <si>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</si>
  <si>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</si>
  <si>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</si>
  <si>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</si>
  <si>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</si>
  <si>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</si>
  <si>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</si>
  <si>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</si>
  <si>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</si>
  <si>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</si>
  <si>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</si>
  <si>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</si>
  <si>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</si>
  <si>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</si>
  <si>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</si>
  <si>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</si>
  <si>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</si>
  <si>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</si>
  <si>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</si>
  <si>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</si>
  <si>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</si>
  <si>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</si>
  <si>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</si>
  <si>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</si>
  <si>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</si>
  <si>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</si>
  <si>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</si>
  <si>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</si>
  <si>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</si>
  <si>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</si>
  <si>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</si>
  <si>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</si>
  <si>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</si>
  <si>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</si>
  <si>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</si>
  <si>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</si>
  <si>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</si>
  <si>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</si>
  <si>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</si>
  <si>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</si>
  <si>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</si>
  <si>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</si>
  <si>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</si>
  <si>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</si>
  <si>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</si>
  <si>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</si>
  <si>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</si>
  <si>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</si>
  <si>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</si>
  <si>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</si>
  <si>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</si>
  <si>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</si>
  <si>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</si>
  <si>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</si>
  <si>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</si>
  <si>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</si>
  <si>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</si>
  <si>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</si>
  <si>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</si>
  <si>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</si>
  <si>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</si>
  <si>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</si>
  <si>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</si>
  <si>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</si>
  <si>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</si>
  <si>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</si>
  <si>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</si>
  <si>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</si>
  <si>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</si>
  <si>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</si>
  <si>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</si>
  <si>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</si>
  <si>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</si>
  <si>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</si>
  <si>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</si>
  <si>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</si>
  <si>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</si>
  <si>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</si>
  <si>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</si>
  <si>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</si>
  <si>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</si>
  <si>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</si>
  <si>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</si>
  <si>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</si>
  <si>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</si>
  <si>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</si>
  <si>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</si>
  <si>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</si>
  <si>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</si>
  <si>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</si>
  <si>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</si>
  <si>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</si>
  <si>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</si>
  <si>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</si>
  <si>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</si>
  <si>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</si>
  <si>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</si>
  <si>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</si>
  <si>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</si>
  <si>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</si>
  <si>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</si>
  <si>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</si>
  <si>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</si>
  <si>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</si>
  <si>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</si>
  <si>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</si>
  <si>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</si>
  <si>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</si>
  <si>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</si>
  <si>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</si>
  <si>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</si>
  <si>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</si>
  <si>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</si>
  <si>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</si>
  <si>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</si>
  <si>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</si>
  <si>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</si>
  <si>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</si>
  <si>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</si>
  <si>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</si>
  <si>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</si>
  <si>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</si>
  <si>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</si>
  <si>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</si>
  <si>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</si>
  <si>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</si>
  <si>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</si>
  <si>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</si>
  <si>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</si>
  <si>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</si>
  <si>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</si>
  <si>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</si>
  <si>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</si>
  <si>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</si>
  <si>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</si>
  <si>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</si>
  <si>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</si>
  <si>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</si>
  <si>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</si>
  <si>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</si>
  <si>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</si>
  <si>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</si>
  <si>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</si>
  <si>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</si>
  <si>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</si>
  <si>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</si>
  <si>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</si>
  <si>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</si>
  <si>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</si>
  <si>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</si>
  <si>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</si>
  <si>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</si>
  <si>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</si>
  <si>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</si>
  <si>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</si>
  <si>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</si>
  <si>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</si>
  <si>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</si>
  <si>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</si>
  <si>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</si>
  <si>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</si>
  <si>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</si>
  <si>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</si>
  <si>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</si>
  <si>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</si>
  <si>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</si>
  <si>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</si>
  <si>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</si>
  <si>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</si>
  <si>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</si>
  <si>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</si>
  <si>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</si>
  <si>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</si>
  <si>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</si>
  <si>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</si>
  <si>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</si>
  <si>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</si>
  <si>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</si>
  <si>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</si>
  <si>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</si>
  <si>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</si>
  <si>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</si>
  <si>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</si>
  <si>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</si>
  <si>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</si>
  <si>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</si>
  <si>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</si>
  <si>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</si>
  <si>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</si>
  <si>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</si>
  <si>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</si>
  <si>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</si>
  <si>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</si>
  <si>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</si>
  <si>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</si>
  <si>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</si>
  <si>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</si>
  <si>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</si>
  <si>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</si>
  <si>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</si>
  <si>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</si>
  <si>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</si>
  <si>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</si>
  <si>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</si>
  <si>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</si>
  <si>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</si>
  <si>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</si>
  <si>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</si>
  <si>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</si>
  <si>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</si>
  <si>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</si>
  <si>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</si>
  <si>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</si>
  <si>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</si>
  <si>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</si>
  <si>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</si>
  <si>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</si>
  <si>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</si>
  <si>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</si>
  <si>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</si>
  <si>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</si>
  <si>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</si>
  <si>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</si>
  <si>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</si>
  <si>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</si>
  <si>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</si>
  <si>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</si>
  <si>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</si>
  <si>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</si>
  <si>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</si>
  <si>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</si>
  <si>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</si>
  <si>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</si>
  <si>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</si>
  <si>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</si>
  <si>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</si>
  <si>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</si>
  <si>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</si>
  <si>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</si>
  <si>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</si>
  <si>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</si>
  <si>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</si>
  <si>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</si>
  <si>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</si>
  <si>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</si>
  <si>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</si>
  <si>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</si>
  <si>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</si>
  <si>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</si>
  <si>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</si>
  <si>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</si>
  <si>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</si>
  <si>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</si>
  <si>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</si>
  <si>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</si>
  <si>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</si>
  <si>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</si>
  <si>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</si>
  <si>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</si>
  <si>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</si>
  <si>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</si>
  <si>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</si>
  <si>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</si>
  <si>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</si>
  <si>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</si>
  <si>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</si>
  <si>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</si>
  <si>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</si>
  <si>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</si>
  <si>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</si>
  <si>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</si>
  <si>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</si>
  <si>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</si>
  <si>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</si>
  <si>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</si>
  <si>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</si>
  <si>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</si>
  <si>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</si>
  <si>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</si>
  <si>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</si>
  <si>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</si>
  <si>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</si>
  <si>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</si>
  <si>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</si>
  <si>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</si>
  <si>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</si>
  <si>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</si>
  <si>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</si>
  <si>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</si>
  <si>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</si>
  <si>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</si>
  <si>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</si>
  <si>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</si>
  <si>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</si>
  <si>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</si>
  <si>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</si>
  <si>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</si>
  <si>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</si>
  <si>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</si>
  <si>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</si>
  <si>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</si>
  <si>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</si>
  <si>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</si>
  <si>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</si>
  <si>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</si>
  <si>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</si>
  <si>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</si>
  <si>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</si>
  <si>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</si>
  <si>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</si>
  <si>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</si>
  <si>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</si>
  <si>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</si>
  <si>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</si>
  <si>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</si>
  <si>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</si>
  <si>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</si>
  <si>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</si>
  <si>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</si>
  <si>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</si>
  <si>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</si>
  <si>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</si>
  <si>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</si>
  <si>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</si>
  <si>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</si>
  <si>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</si>
  <si>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</si>
  <si>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</si>
  <si>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</si>
  <si>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</si>
  <si>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</si>
  <si>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</si>
  <si>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</si>
  <si>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</si>
  <si>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</si>
  <si>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</si>
  <si>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</si>
  <si>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</si>
  <si>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</si>
  <si>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</si>
  <si>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</si>
  <si>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</si>
  <si>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</si>
  <si>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</si>
  <si>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</si>
  <si>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</si>
  <si>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</si>
  <si>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</si>
  <si>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</si>
  <si>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</si>
  <si>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</si>
  <si>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</si>
  <si>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</si>
  <si>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</si>
  <si>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</si>
  <si>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</si>
  <si>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</si>
  <si>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</si>
  <si>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</si>
  <si>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</si>
  <si>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</si>
  <si>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</si>
  <si>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</si>
  <si>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</si>
  <si>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</si>
  <si>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</si>
  <si>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</si>
  <si>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</si>
  <si>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</si>
  <si>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</si>
  <si>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</si>
  <si>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</si>
  <si>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</si>
  <si>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</si>
  <si>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</si>
  <si>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</si>
  <si>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</si>
  <si>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</si>
  <si>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</si>
  <si>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</si>
  <si>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</si>
  <si>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</si>
  <si>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</si>
  <si>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</si>
  <si>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</si>
  <si>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</si>
  <si>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</si>
  <si>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</si>
  <si>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</si>
  <si>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</si>
  <si>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</si>
  <si>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</si>
  <si>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</si>
  <si>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</si>
  <si>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</si>
  <si>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</si>
  <si>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</si>
  <si>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</si>
  <si>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</si>
  <si>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</si>
  <si>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</si>
  <si>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</si>
  <si>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</si>
  <si>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</si>
  <si>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</si>
  <si>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</si>
  <si>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</si>
  <si>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</si>
  <si>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</si>
  <si>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</si>
  <si>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</si>
  <si>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</si>
  <si>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</si>
  <si>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</si>
  <si>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</si>
  <si>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</si>
  <si>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</si>
  <si>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</si>
  <si>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</si>
  <si>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</si>
  <si>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</si>
  <si>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</si>
  <si>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</si>
  <si>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</si>
  <si>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</si>
  <si>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</si>
  <si>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</si>
  <si>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</si>
  <si>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</si>
  <si>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</si>
  <si>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</si>
  <si>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</si>
  <si>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</si>
  <si>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</si>
  <si>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</si>
  <si>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</si>
  <si>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</si>
  <si>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</si>
  <si>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</si>
  <si>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</si>
  <si>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</si>
  <si>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</si>
  <si>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</si>
  <si>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</si>
  <si>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</si>
  <si>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</si>
  <si>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</si>
  <si>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</si>
  <si>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</si>
  <si>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</si>
  <si>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</si>
  <si>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</si>
  <si>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</si>
  <si>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</si>
  <si>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</si>
  <si>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</si>
  <si>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</si>
  <si>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</si>
  <si>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</si>
  <si>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</si>
  <si>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</si>
  <si>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</si>
  <si>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</si>
  <si>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</si>
  <si>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</si>
  <si>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</si>
  <si>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</si>
  <si>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</si>
  <si>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</si>
  <si>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</si>
  <si>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</si>
  <si>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</si>
  <si>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</si>
  <si>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</si>
  <si>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</si>
  <si>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</si>
  <si>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</si>
  <si>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</si>
  <si>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</si>
  <si>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</si>
  <si>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</si>
  <si>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</si>
  <si>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</si>
  <si>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</si>
  <si>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</si>
  <si>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</si>
  <si>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</si>
  <si>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</si>
  <si>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</si>
  <si>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</si>
  <si>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</si>
  <si>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</si>
  <si>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</si>
  <si>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</si>
  <si>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</si>
  <si>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</si>
  <si>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</si>
  <si>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</si>
  <si>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</si>
  <si>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</si>
  <si>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</si>
  <si>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</si>
  <si>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</si>
  <si>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</si>
  <si>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</si>
  <si>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</si>
  <si>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</si>
  <si>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</si>
  <si>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</si>
  <si>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</si>
  <si>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</si>
  <si>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</si>
  <si>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</si>
  <si>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</si>
  <si>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</si>
  <si>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</si>
  <si>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</si>
  <si>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</si>
  <si>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</si>
  <si>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</si>
  <si>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</si>
  <si>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</si>
  <si>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</si>
  <si>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</si>
  <si>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</si>
  <si>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</si>
  <si>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</si>
  <si>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</si>
  <si>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</si>
  <si>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</si>
  <si>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</si>
  <si>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</si>
  <si>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</si>
  <si>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</si>
  <si>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</si>
  <si>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</si>
  <si>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</si>
  <si>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</si>
  <si>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</si>
  <si>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</si>
  <si>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</si>
  <si>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</si>
  <si>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</si>
  <si>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</si>
  <si>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</si>
  <si>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</si>
  <si>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</si>
  <si>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</si>
  <si>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</si>
  <si>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</si>
  <si>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</si>
  <si>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</si>
  <si>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</si>
  <si>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</si>
  <si>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</si>
  <si>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</si>
  <si>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</si>
  <si>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</si>
  <si>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</si>
  <si>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</si>
  <si>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</si>
  <si>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</si>
  <si>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</si>
  <si>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</si>
  <si>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</si>
  <si>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</si>
  <si>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</si>
  <si>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</si>
  <si>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</si>
  <si>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</si>
  <si>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</si>
  <si>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</si>
  <si>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</si>
  <si>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</si>
  <si>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</si>
  <si>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</si>
  <si>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</si>
  <si>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</si>
  <si>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</si>
  <si>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</si>
  <si>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</si>
  <si>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</si>
  <si>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</si>
  <si>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</si>
  <si>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</si>
  <si>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</si>
  <si>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</si>
  <si>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</si>
  <si>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</si>
  <si>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</si>
  <si>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</si>
  <si>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</si>
  <si>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</si>
  <si>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</si>
  <si>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</si>
  <si>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</si>
  <si>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</si>
  <si>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</si>
  <si>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</si>
  <si>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</si>
  <si>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</si>
  <si>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</si>
  <si>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</si>
  <si>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</si>
  <si>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</si>
  <si>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</si>
  <si>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</si>
  <si>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</si>
  <si>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</si>
  <si>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</si>
  <si>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</si>
  <si>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</si>
  <si>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</si>
  <si>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</si>
  <si>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</si>
  <si>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</si>
  <si>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</si>
  <si>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</si>
  <si>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</si>
  <si>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</si>
  <si>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</si>
  <si>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</si>
  <si>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</si>
  <si>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</si>
  <si>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</si>
  <si>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</si>
  <si>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</si>
  <si>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</si>
  <si>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</si>
  <si>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</si>
  <si>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</si>
  <si>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</si>
  <si>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</si>
  <si>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</si>
  <si>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</si>
  <si>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</si>
  <si>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</si>
  <si>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</si>
  <si>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</si>
  <si>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</si>
  <si>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</si>
  <si>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</si>
  <si>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</si>
  <si>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</si>
  <si>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</si>
  <si>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</si>
  <si>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</si>
  <si>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</si>
  <si>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</si>
  <si>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</si>
  <si>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</si>
  <si>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</si>
  <si>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</si>
  <si>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</si>
  <si>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</si>
  <si>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</si>
  <si>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</si>
  <si>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</si>
  <si>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</si>
  <si>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</si>
  <si>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</si>
  <si>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</si>
  <si>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</si>
  <si>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</si>
  <si>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</si>
  <si>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</si>
  <si>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</si>
  <si>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</si>
  <si>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</si>
  <si>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</si>
  <si>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</si>
  <si>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</si>
  <si>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</si>
  <si>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</si>
  <si>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</si>
  <si>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</si>
  <si>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</si>
  <si>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</si>
  <si>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</si>
  <si>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</si>
  <si>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</si>
  <si>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</si>
  <si>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</si>
  <si>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</si>
  <si>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</si>
  <si>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</si>
  <si>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</si>
  <si>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</si>
  <si>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</si>
  <si>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</si>
  <si>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</si>
  <si>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</si>
  <si>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</si>
  <si>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</si>
  <si>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</si>
  <si>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</si>
  <si>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</si>
  <si>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</si>
  <si>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</si>
  <si>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</si>
  <si>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</si>
  <si>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</si>
  <si>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</si>
  <si>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</si>
  <si>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</si>
  <si>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</si>
  <si>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</si>
  <si>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</si>
  <si>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</si>
  <si>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</si>
  <si>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</si>
  <si>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</si>
  <si>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</si>
  <si>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</si>
  <si>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</si>
  <si>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</si>
  <si>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</si>
  <si>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</si>
  <si>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</si>
  <si>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</si>
  <si>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</si>
  <si>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</si>
  <si>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</si>
  <si>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</si>
  <si>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</si>
  <si>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</si>
  <si>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</si>
  <si>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</si>
  <si>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</si>
  <si>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</si>
  <si>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</si>
  <si>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</si>
  <si>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</si>
  <si>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</si>
  <si>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</si>
  <si>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</si>
  <si>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</si>
  <si>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</si>
  <si>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</si>
  <si>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</si>
  <si>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</si>
  <si>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</si>
  <si>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</si>
  <si>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</si>
  <si>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</si>
  <si>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</si>
  <si>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</si>
  <si>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</si>
  <si>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</si>
  <si>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</si>
  <si>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</si>
  <si>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</si>
  <si>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</si>
  <si>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</si>
  <si>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</si>
  <si>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</si>
  <si>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</si>
  <si>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</si>
  <si>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</si>
  <si>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</si>
  <si>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</si>
  <si>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</si>
  <si>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</si>
  <si>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</si>
  <si>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</si>
  <si>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</si>
  <si>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</si>
  <si>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</si>
  <si>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</si>
  <si>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</si>
  <si>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</si>
  <si>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</si>
  <si>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</si>
  <si>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</si>
  <si>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</si>
  <si>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</si>
  <si>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</si>
  <si>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</si>
  <si>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</si>
  <si>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</si>
  <si>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</si>
  <si>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</si>
  <si>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</si>
  <si>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</si>
  <si>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</si>
  <si>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</si>
  <si>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</si>
  <si>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</si>
  <si>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</si>
  <si>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</si>
  <si>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</si>
  <si>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</si>
  <si>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</si>
  <si>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</si>
  <si>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</si>
  <si>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</si>
  <si>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</si>
  <si>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</si>
  <si>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</si>
  <si>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</si>
  <si>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</si>
  <si>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</si>
  <si>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</si>
  <si>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</si>
  <si>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</si>
  <si>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</si>
  <si>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</si>
  <si>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</si>
  <si>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</si>
  <si>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</si>
  <si>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</si>
  <si>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</si>
  <si>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</si>
  <si>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</si>
  <si>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</si>
  <si>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</si>
  <si>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</si>
  <si>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</si>
  <si>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</si>
  <si>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</si>
  <si>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</si>
  <si>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</si>
  <si>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</si>
  <si>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</si>
  <si>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</si>
  <si>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</si>
  <si>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</si>
  <si>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</si>
  <si>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</si>
  <si>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</si>
  <si>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</si>
  <si>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</si>
  <si>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</si>
  <si>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</si>
  <si>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</si>
  <si>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</si>
  <si>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</si>
  <si>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</si>
  <si>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</si>
  <si>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</si>
  <si>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</si>
  <si>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</si>
  <si>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</si>
  <si>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</si>
  <si>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</si>
  <si>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</si>
  <si>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</si>
  <si>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</si>
  <si>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</si>
  <si>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</si>
  <si>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</si>
  <si>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</si>
  <si>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</si>
  <si>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</si>
  <si>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</si>
  <si>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</si>
  <si>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</si>
  <si>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</si>
  <si>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</si>
  <si>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</si>
  <si>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</si>
  <si>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</si>
  <si>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</si>
  <si>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</si>
  <si>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</si>
  <si>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</si>
  <si>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</si>
  <si>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</si>
  <si>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</si>
  <si>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</si>
  <si>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</si>
  <si>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</si>
  <si>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</si>
  <si>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</si>
  <si>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</si>
  <si>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</si>
  <si>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</si>
  <si>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</si>
  <si>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</si>
  <si>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</si>
  <si>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</si>
  <si>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</si>
  <si>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</si>
  <si>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</si>
  <si>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</si>
  <si>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</si>
  <si>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</si>
  <si>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</si>
  <si>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</si>
  <si>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</si>
  <si>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</si>
  <si>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</si>
  <si>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</si>
  <si>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</si>
  <si>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</si>
  <si>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</si>
  <si>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</si>
  <si>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</si>
  <si>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</si>
  <si>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</si>
  <si>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</si>
  <si>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</si>
  <si>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</si>
  <si>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</si>
  <si>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</si>
  <si>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</si>
  <si>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</si>
  <si>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</si>
  <si>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</si>
  <si>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</si>
  <si>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</si>
  <si>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</si>
  <si>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</si>
  <si>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</si>
  <si>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</si>
  <si>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</si>
  <si>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</si>
  <si>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</si>
  <si>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</si>
  <si>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</si>
  <si>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</si>
  <si>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</si>
  <si>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</si>
  <si>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</si>
  <si>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</si>
  <si>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</si>
  <si>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</si>
  <si>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</si>
  <si>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</si>
  <si>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</si>
  <si>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</si>
  <si>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</si>
  <si>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</si>
  <si>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</si>
  <si>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</si>
  <si>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</si>
  <si>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</si>
  <si>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</si>
  <si>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</si>
  <si>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</si>
  <si>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</si>
  <si>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</si>
  <si>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</si>
  <si>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</si>
  <si>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</si>
  <si>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</si>
  <si>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</si>
  <si>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</si>
  <si>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</si>
  <si>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</si>
  <si>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</si>
  <si>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</si>
  <si>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</si>
  <si>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</si>
  <si>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</si>
  <si>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</si>
  <si>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</si>
  <si>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</si>
  <si>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</si>
  <si>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</si>
  <si>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</si>
  <si>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</si>
  <si>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</si>
  <si>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</si>
  <si>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</si>
  <si>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</si>
  <si>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</si>
  <si>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</si>
  <si>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</si>
  <si>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</si>
  <si>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</si>
  <si>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</si>
  <si>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</si>
  <si>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</si>
  <si>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</si>
  <si>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</si>
  <si>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</si>
  <si>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</si>
  <si>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</si>
  <si>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</si>
  <si>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</si>
  <si>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</si>
  <si>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</si>
  <si>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</si>
  <si>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</si>
  <si>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</si>
  <si>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</si>
  <si>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</si>
  <si>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</si>
  <si>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</si>
  <si>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</si>
  <si>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</si>
  <si>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</si>
  <si>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</si>
  <si>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</si>
  <si>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</si>
  <si>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</si>
  <si>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</si>
  <si>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</si>
  <si>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</si>
  <si>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</si>
  <si>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</si>
  <si>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</si>
  <si>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</si>
  <si>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</si>
  <si>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</si>
  <si>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</si>
  <si>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</si>
  <si>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</si>
  <si>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</si>
  <si>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</si>
  <si>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</si>
  <si>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</si>
  <si>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</si>
  <si>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</si>
  <si>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</si>
  <si>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</si>
  <si>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</si>
  <si>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</si>
  <si>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</si>
  <si>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</si>
  <si>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</si>
  <si>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</si>
  <si>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</si>
  <si>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</si>
  <si>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</si>
  <si>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</si>
  <si>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</si>
  <si>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</si>
  <si>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</si>
  <si>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</si>
  <si>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</si>
  <si>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</si>
  <si>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</si>
  <si>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</si>
  <si>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</si>
  <si>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</si>
  <si>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</si>
  <si>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</si>
  <si>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</si>
  <si>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</si>
  <si>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</si>
  <si>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</si>
  <si>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</si>
  <si>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</si>
  <si>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</si>
  <si>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</si>
  <si>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</si>
  <si>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</si>
  <si>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</si>
  <si>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</si>
  <si>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</si>
  <si>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</si>
  <si>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</si>
  <si>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</si>
  <si>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</si>
  <si>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</si>
  <si>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</si>
  <si>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</si>
  <si>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</si>
  <si>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</si>
  <si>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</si>
  <si>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</si>
  <si>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</si>
  <si>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</si>
  <si>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</si>
  <si>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</si>
  <si>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</si>
  <si>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</si>
  <si>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</si>
  <si>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</si>
  <si>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</si>
  <si>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</si>
  <si>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</si>
  <si>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</si>
  <si>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</si>
  <si>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</si>
  <si>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</si>
  <si>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</si>
  <si>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</si>
  <si>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</si>
  <si>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</si>
  <si>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</si>
  <si>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</si>
  <si>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</si>
  <si>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</si>
  <si>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</si>
  <si>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</si>
  <si>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</si>
  <si>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</si>
  <si>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</si>
  <si>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</si>
  <si>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</si>
  <si>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</si>
  <si>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</si>
  <si>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</si>
  <si>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</si>
  <si>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</si>
  <si>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</si>
  <si>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</si>
  <si>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</si>
  <si>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</si>
  <si>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</si>
  <si>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</si>
  <si>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</si>
  <si>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</si>
  <si>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</si>
  <si>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</si>
  <si>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</si>
  <si>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</si>
  <si>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</si>
  <si>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</si>
  <si>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</si>
  <si>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</si>
  <si>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</si>
  <si>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</si>
  <si>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</si>
  <si>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</si>
  <si>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</si>
  <si>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</si>
  <si>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</si>
  <si>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</si>
  <si>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</si>
  <si>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</si>
  <si>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</si>
  <si>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</si>
  <si>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</si>
  <si>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</si>
  <si>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</si>
  <si>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</si>
  <si>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</si>
  <si>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</si>
  <si>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</si>
  <si>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</si>
  <si>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</si>
  <si>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</si>
  <si>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</si>
  <si>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</si>
  <si>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</si>
  <si>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</si>
  <si>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</si>
  <si>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</si>
  <si>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</si>
  <si>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</si>
  <si>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</si>
  <si>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</si>
  <si>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</si>
  <si>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</si>
  <si>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</si>
  <si>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</si>
  <si>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</si>
  <si>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</si>
  <si>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</si>
  <si>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</si>
  <si>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</si>
  <si>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</si>
  <si>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</si>
  <si>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</si>
  <si>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</si>
  <si>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</si>
  <si>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</si>
  <si>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</si>
  <si>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</si>
  <si>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</si>
  <si>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</si>
  <si>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</si>
  <si>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</si>
  <si>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</si>
  <si>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</si>
  <si>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</si>
  <si>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</si>
  <si>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</si>
  <si>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</si>
  <si>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</si>
  <si>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</si>
  <si>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</si>
  <si>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</si>
  <si>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</si>
  <si>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</si>
  <si>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</si>
  <si>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</si>
  <si>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</si>
  <si>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</si>
  <si>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</si>
  <si>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</si>
  <si>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</si>
  <si>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</si>
  <si>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</si>
  <si>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</si>
  <si>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</si>
  <si>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</si>
  <si>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</si>
  <si>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</si>
  <si>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</si>
  <si>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</si>
  <si>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</si>
  <si>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</si>
  <si>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</si>
  <si>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</si>
  <si>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</si>
  <si>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</si>
  <si>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</si>
  <si>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</si>
  <si>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</si>
  <si>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</si>
  <si>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</si>
  <si>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</si>
  <si>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</si>
  <si>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</si>
  <si>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</si>
  <si>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</si>
  <si>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</si>
  <si>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</si>
  <si>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</si>
  <si>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</si>
  <si>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</si>
  <si>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</si>
  <si>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</si>
  <si>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</si>
  <si>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</si>
  <si>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</si>
  <si>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</si>
  <si>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</si>
  <si>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</si>
  <si>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</si>
  <si>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</si>
  <si>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</si>
  <si>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</si>
  <si>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</si>
  <si>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</si>
  <si>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</si>
  <si>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</si>
  <si>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</si>
  <si>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</si>
  <si>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</si>
  <si>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</si>
  <si>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</si>
  <si>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</si>
  <si>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</si>
  <si>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</si>
  <si>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</si>
  <si>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</si>
  <si>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</si>
  <si>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</si>
  <si>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</si>
  <si>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</si>
  <si>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</si>
  <si>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</si>
  <si>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</si>
  <si>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</si>
  <si>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</si>
  <si>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</si>
  <si>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</si>
  <si>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</si>
  <si>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</si>
  <si>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</si>
  <si>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</si>
  <si>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</si>
  <si>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</si>
  <si>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</si>
  <si>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</si>
  <si>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</si>
  <si>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</si>
  <si>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</si>
  <si>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</si>
  <si>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</si>
  <si>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</si>
  <si>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</si>
  <si>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</si>
  <si>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</si>
  <si>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</si>
  <si>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</si>
  <si>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</si>
  <si>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</si>
  <si>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</si>
  <si>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</si>
  <si>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</si>
  <si>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</si>
  <si>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</si>
  <si>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</si>
  <si>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</si>
  <si>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</si>
  <si>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</si>
  <si>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</si>
  <si>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</si>
  <si>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</si>
  <si>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</si>
  <si>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</si>
  <si>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</si>
  <si>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</si>
  <si>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</si>
  <si>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</si>
  <si>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</si>
  <si>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</si>
  <si>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</si>
  <si>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</si>
  <si>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</si>
  <si>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</si>
  <si>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</si>
  <si>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</si>
  <si>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</si>
  <si>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</si>
  <si>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</si>
  <si>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</si>
  <si>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</si>
  <si>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</si>
  <si>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</si>
  <si>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</si>
  <si>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</si>
  <si>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</si>
  <si>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</si>
  <si>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</si>
  <si>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</si>
  <si>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</si>
  <si>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</si>
  <si>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</si>
  <si>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</si>
  <si>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</si>
  <si>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</si>
  <si>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</si>
  <si>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</si>
  <si>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</si>
  <si>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</si>
  <si>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</si>
  <si>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</si>
  <si>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</si>
  <si>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</si>
  <si>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</si>
  <si>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</si>
  <si>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</si>
  <si>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</si>
  <si>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</si>
  <si>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</si>
  <si>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</si>
  <si>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</si>
  <si>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</si>
  <si>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</si>
  <si>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</si>
  <si>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</si>
  <si>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</si>
  <si>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</si>
  <si>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</si>
  <si>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</si>
  <si>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</si>
  <si>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</si>
  <si>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</si>
  <si>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</si>
  <si>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</si>
  <si>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</si>
  <si>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</si>
  <si>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</si>
  <si>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</si>
  <si>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</si>
  <si>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</si>
  <si>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</si>
  <si>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</si>
  <si>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</si>
  <si>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</si>
  <si>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</si>
  <si>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</si>
  <si>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</si>
  <si>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</si>
  <si>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</si>
  <si>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</si>
  <si>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</si>
  <si>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</si>
  <si>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</si>
  <si>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</si>
  <si>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</si>
  <si>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</si>
  <si>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</si>
  <si>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</si>
  <si>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</si>
  <si>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</si>
  <si>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</si>
  <si>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</si>
  <si>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</si>
  <si>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</si>
  <si>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</si>
  <si>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</si>
  <si>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</si>
  <si>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</si>
  <si>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</si>
  <si>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</si>
  <si>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</si>
  <si>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</si>
  <si>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</si>
  <si>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</si>
  <si>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</si>
  <si>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</si>
  <si>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</si>
  <si>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</si>
  <si>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</si>
  <si>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</si>
  <si>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</si>
  <si>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</si>
  <si>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</si>
  <si>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</si>
  <si>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</si>
  <si>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</si>
  <si>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</si>
  <si>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</si>
  <si>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</si>
  <si>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</si>
  <si>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</si>
  <si>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</si>
  <si>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</si>
  <si>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</si>
  <si>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</si>
  <si>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</si>
  <si>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</si>
  <si>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</si>
  <si>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</si>
  <si>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</si>
  <si>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</si>
  <si>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</si>
  <si>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</si>
  <si>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</si>
  <si>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</si>
  <si>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</si>
  <si>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</si>
  <si>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</si>
  <si>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</si>
  <si>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</si>
  <si>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</si>
  <si>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</si>
  <si>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</si>
  <si>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</si>
  <si>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</si>
  <si>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</si>
  <si>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</si>
  <si>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</si>
  <si>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</si>
  <si>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</si>
  <si>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</si>
  <si>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</si>
  <si>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</si>
  <si>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</si>
  <si>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</si>
  <si>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</si>
  <si>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</si>
  <si>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</si>
  <si>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</si>
  <si>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</si>
  <si>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</si>
  <si>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</si>
  <si>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</si>
  <si>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</si>
  <si>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</si>
  <si>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</si>
  <si>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</si>
  <si>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</si>
  <si>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</si>
  <si>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</si>
  <si>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</si>
  <si>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</si>
  <si>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</si>
  <si>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</si>
  <si>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</si>
  <si>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</si>
  <si>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</si>
  <si>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</si>
  <si>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</si>
  <si>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</si>
  <si>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</si>
  <si>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</si>
  <si>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</si>
  <si>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</si>
  <si>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</si>
  <si>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</si>
  <si>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</si>
  <si>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</si>
  <si>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</si>
  <si>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</si>
  <si>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</si>
  <si>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</si>
  <si>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</si>
  <si>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</si>
  <si>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</si>
  <si>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</si>
  <si>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</si>
  <si>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</si>
  <si>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</si>
  <si>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</si>
  <si>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</si>
  <si>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</si>
  <si>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</si>
  <si>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</si>
  <si>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</si>
  <si>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</si>
  <si>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</si>
  <si>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</si>
  <si>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</si>
  <si>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</si>
  <si>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</si>
  <si>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</si>
  <si>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</si>
  <si>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</si>
  <si>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</si>
  <si>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</si>
  <si>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</si>
  <si>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</si>
  <si>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</si>
  <si>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</si>
  <si>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</si>
  <si>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</si>
  <si>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</si>
  <si>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</si>
  <si>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</si>
  <si>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</si>
  <si>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</si>
  <si>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</si>
  <si>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</si>
  <si>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</si>
  <si>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</si>
  <si>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</si>
  <si>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</si>
  <si>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</si>
  <si>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</si>
  <si>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</si>
  <si>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</si>
  <si>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</si>
  <si>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</si>
  <si>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</si>
  <si>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</si>
  <si>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</si>
  <si>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</si>
  <si>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</si>
  <si>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</si>
  <si>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</si>
  <si>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</si>
  <si>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</si>
  <si>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</si>
  <si>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</si>
  <si>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</si>
  <si>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</si>
  <si>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</si>
  <si>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</si>
  <si>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</si>
  <si>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</si>
  <si>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</si>
  <si>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</si>
  <si>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</si>
  <si>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</si>
  <si>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</si>
  <si>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</si>
  <si>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</si>
  <si>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</si>
  <si>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</si>
  <si>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</si>
  <si>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</si>
  <si>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</si>
  <si>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</si>
  <si>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</si>
  <si>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</si>
  <si>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</si>
  <si>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</si>
  <si>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</si>
  <si>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</si>
  <si>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</si>
  <si>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</si>
  <si>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</si>
  <si>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</si>
  <si>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</si>
  <si>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</si>
  <si>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</si>
  <si>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</si>
  <si>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</si>
  <si>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</si>
  <si>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</si>
  <si>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</si>
  <si>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</si>
  <si>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</si>
  <si>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</si>
  <si>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</si>
  <si>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</si>
  <si>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</si>
  <si>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</si>
  <si>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</si>
  <si>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</si>
  <si>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</si>
  <si>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</si>
  <si>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</si>
  <si>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</si>
  <si>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</si>
  <si>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</si>
  <si>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</si>
  <si>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</si>
  <si>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</si>
  <si>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</si>
  <si>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</si>
  <si>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</si>
  <si>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</si>
  <si>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</si>
  <si>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</si>
  <si>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</si>
  <si>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</si>
  <si>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</si>
  <si>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</si>
  <si>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</si>
  <si>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</si>
  <si>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</si>
  <si>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</si>
  <si>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</si>
  <si>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</si>
  <si>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</si>
  <si>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</si>
  <si>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</si>
  <si>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</si>
  <si>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</si>
  <si>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</si>
  <si>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</si>
  <si>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</si>
  <si>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</si>
  <si>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</si>
  <si>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</si>
  <si>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</si>
  <si>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</si>
  <si>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</si>
  <si>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</si>
  <si>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</si>
  <si>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</si>
  <si>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</si>
  <si>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</si>
  <si>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</si>
  <si>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</si>
  <si>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</si>
  <si>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</si>
  <si>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</si>
  <si>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</si>
  <si>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</si>
  <si>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</si>
  <si>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</si>
  <si>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</si>
  <si>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</si>
  <si>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</si>
  <si>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</si>
  <si>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</si>
  <si>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</si>
  <si>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</si>
  <si>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</si>
  <si>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</si>
  <si>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</si>
  <si>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</si>
  <si>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</si>
  <si>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</si>
  <si>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</si>
  <si>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</si>
  <si>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</si>
  <si>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</si>
  <si>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</si>
  <si>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</si>
  <si>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</si>
  <si>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</si>
  <si>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</si>
  <si>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</si>
  <si>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</si>
  <si>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</si>
  <si>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</si>
  <si>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</si>
  <si>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</si>
  <si>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</si>
  <si>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</si>
  <si>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</si>
  <si>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</si>
  <si>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</si>
  <si>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</si>
  <si>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</si>
  <si>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</si>
  <si>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</si>
  <si>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</si>
  <si>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</si>
  <si>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</si>
  <si>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</si>
  <si>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</si>
  <si>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</si>
  <si>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</si>
  <si>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</si>
  <si>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</si>
  <si>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</si>
  <si>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</si>
  <si>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</si>
  <si>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</si>
  <si>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</si>
  <si>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</si>
  <si>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</si>
  <si>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</si>
  <si>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</si>
  <si>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</si>
  <si>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</si>
  <si>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</si>
  <si>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</si>
  <si>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</si>
  <si>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</si>
  <si>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</si>
  <si>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</si>
  <si>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</si>
  <si>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</si>
  <si>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</si>
  <si>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</si>
  <si>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</si>
  <si>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</si>
  <si>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</si>
  <si>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</si>
  <si>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</si>
  <si>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</si>
  <si>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</si>
  <si>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</si>
  <si>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</si>
  <si>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</si>
  <si>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</si>
  <si>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</si>
  <si>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</si>
  <si>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</si>
  <si>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</si>
  <si>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</si>
  <si>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</si>
  <si>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</si>
  <si>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</si>
  <si>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</si>
  <si>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</si>
  <si>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</si>
  <si>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</si>
  <si>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</si>
  <si>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</si>
  <si>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</si>
  <si>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</si>
  <si>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</si>
  <si>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</si>
  <si>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</si>
  <si>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</si>
  <si>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</si>
  <si>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</si>
  <si>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</si>
  <si>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</si>
  <si>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</si>
  <si>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</si>
  <si>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</si>
  <si>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</si>
  <si>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</si>
  <si>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</si>
  <si>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</si>
  <si>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</si>
  <si>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</si>
  <si>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</si>
  <si>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</si>
  <si>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</si>
  <si>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</si>
  <si>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</si>
  <si>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</si>
  <si>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</si>
  <si>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</si>
  <si>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</si>
  <si>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</si>
  <si>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</si>
  <si>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</si>
  <si>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</si>
  <si>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</si>
  <si>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</si>
  <si>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</si>
  <si>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</si>
  <si>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</si>
  <si>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</si>
  <si>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</si>
  <si>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</si>
  <si>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</si>
  <si>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</si>
  <si>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</si>
  <si>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</si>
  <si>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</si>
  <si>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</si>
  <si>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</si>
  <si>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</si>
  <si>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</si>
  <si>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</si>
  <si>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</si>
  <si>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</si>
  <si>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</si>
  <si>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</si>
  <si>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</si>
  <si>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</si>
  <si>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</si>
  <si>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</si>
  <si>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</si>
  <si>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</si>
  <si>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</si>
  <si>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</si>
  <si>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</si>
  <si>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</si>
  <si>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</si>
  <si>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</si>
  <si>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</si>
  <si>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</si>
  <si>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</si>
  <si>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</si>
  <si>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</si>
  <si>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</si>
  <si>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</si>
  <si>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</si>
  <si>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</si>
  <si>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</si>
  <si>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</si>
  <si>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</si>
  <si>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</si>
  <si>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</si>
  <si>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</si>
  <si>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</si>
  <si>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</si>
  <si>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</si>
  <si>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</si>
  <si>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</si>
  <si>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</si>
  <si>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</si>
  <si>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</si>
  <si>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</si>
  <si>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</si>
  <si>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</si>
  <si>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</si>
  <si>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</si>
  <si>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</si>
  <si>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</si>
  <si>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</si>
  <si>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</si>
  <si>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</si>
  <si>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</si>
  <si>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</si>
  <si>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</si>
  <si>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</si>
  <si>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</si>
  <si>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</si>
  <si>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</si>
  <si>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</si>
  <si>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</si>
  <si>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</si>
  <si>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</si>
  <si>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</si>
  <si>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</si>
  <si>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</si>
  <si>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</si>
  <si>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</si>
  <si>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</si>
  <si>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</si>
  <si>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</si>
  <si>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</si>
  <si>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</si>
  <si>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</si>
  <si>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</si>
  <si>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</si>
  <si>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</si>
  <si>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</si>
  <si>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</si>
  <si>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</si>
  <si>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</si>
  <si>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</si>
  <si>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</si>
  <si>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</si>
  <si>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</si>
  <si>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</si>
  <si>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</si>
  <si>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</si>
  <si>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</si>
  <si>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</si>
  <si>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</si>
  <si>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</si>
  <si>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</si>
  <si>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</si>
  <si>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</si>
  <si>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</si>
  <si>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</si>
  <si>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</si>
  <si>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</si>
  <si>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</si>
  <si>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</si>
  <si>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</si>
  <si>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</si>
  <si>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</si>
  <si>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</si>
  <si>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</si>
  <si>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</si>
  <si>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</si>
  <si>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</si>
  <si>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</si>
  <si>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</si>
  <si>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</si>
  <si>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</si>
  <si>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</si>
  <si>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</si>
  <si>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</si>
  <si>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</si>
  <si>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</si>
  <si>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</si>
  <si>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</si>
  <si>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</si>
  <si>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</si>
  <si>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</si>
  <si>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</si>
  <si>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</si>
  <si>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</si>
  <si>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</si>
  <si>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</si>
  <si>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</si>
  <si>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</si>
  <si>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</si>
  <si>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</si>
  <si>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</si>
  <si>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</si>
  <si>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</si>
  <si>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</si>
  <si>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</si>
  <si>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</si>
  <si>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</si>
  <si>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</si>
  <si>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</si>
  <si>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</si>
  <si>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</si>
  <si>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</si>
  <si>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</si>
  <si>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</si>
  <si>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</si>
  <si>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</si>
  <si>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</si>
  <si>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</si>
  <si>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</si>
  <si>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</si>
  <si>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</si>
  <si>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</si>
  <si>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</si>
  <si>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</si>
  <si>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</si>
  <si>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</si>
  <si>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</si>
  <si>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</si>
  <si>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</si>
  <si>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</si>
  <si>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</si>
  <si>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</si>
  <si>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</si>
  <si>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</si>
  <si>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</si>
  <si>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</si>
  <si>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</si>
  <si>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</si>
  <si>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</si>
  <si>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</si>
  <si>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</si>
  <si>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</si>
  <si>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</si>
  <si>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</si>
  <si>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</si>
  <si>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</si>
  <si>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</si>
  <si>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</si>
  <si>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</si>
  <si>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</si>
  <si>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</si>
  <si>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</si>
  <si>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</si>
  <si>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</si>
  <si>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</si>
  <si>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</si>
  <si>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</si>
  <si>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</si>
  <si>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</si>
  <si>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</si>
  <si>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</si>
  <si>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</si>
  <si>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</si>
  <si>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</si>
  <si>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</si>
  <si>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</si>
  <si>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</si>
  <si>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</si>
  <si>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</si>
  <si>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</si>
  <si>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</si>
  <si>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</si>
  <si>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</si>
  <si>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</si>
  <si>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</si>
  <si>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</si>
  <si>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</si>
  <si>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</si>
  <si>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</si>
  <si>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</si>
  <si>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</si>
  <si>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</si>
  <si>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</si>
  <si>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</si>
  <si>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</si>
  <si>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</si>
  <si>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</si>
  <si>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</si>
  <si>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</si>
  <si>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</si>
  <si>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</si>
  <si>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</si>
  <si>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</si>
  <si>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</si>
  <si>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</si>
  <si>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</si>
  <si>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</si>
  <si>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</si>
  <si>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</si>
  <si>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</si>
  <si>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</si>
  <si>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</si>
  <si>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</si>
  <si>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</si>
  <si>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</si>
  <si>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</si>
  <si>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</si>
  <si>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</si>
  <si>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</si>
  <si>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</si>
  <si>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</si>
  <si>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</si>
  <si>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</si>
  <si>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</si>
  <si>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</si>
  <si>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</si>
  <si>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</si>
  <si>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</si>
  <si>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</si>
  <si>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</si>
  <si>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</si>
  <si>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</si>
  <si>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</si>
  <si>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</si>
  <si>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</si>
  <si>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</si>
  <si>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</si>
  <si>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</si>
  <si>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</si>
  <si>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</si>
  <si>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</si>
  <si>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</si>
  <si>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</si>
  <si>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</si>
  <si>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</si>
  <si>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</si>
  <si>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</si>
  <si>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</si>
  <si>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</si>
  <si>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</si>
  <si>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</si>
  <si>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</si>
  <si>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</si>
  <si>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</si>
  <si>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</si>
  <si>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</si>
  <si>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</si>
  <si>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</si>
  <si>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</si>
  <si>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</si>
  <si>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</si>
  <si>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</si>
  <si>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</si>
  <si>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</si>
  <si>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</si>
  <si>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</si>
  <si>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</si>
  <si>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</si>
  <si>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</si>
  <si>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</si>
  <si>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</si>
  <si>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</si>
  <si>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</si>
  <si>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</si>
  <si>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</si>
  <si>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</si>
  <si>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</si>
  <si>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</si>
  <si>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</si>
  <si>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</si>
  <si>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</si>
  <si>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</si>
  <si>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</si>
  <si>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</si>
  <si>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</si>
  <si>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</si>
  <si>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</si>
  <si>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</si>
  <si>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</si>
  <si>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</si>
  <si>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</si>
  <si>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</si>
  <si>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</si>
  <si>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</si>
  <si>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</si>
  <si>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</si>
  <si>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</si>
  <si>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</si>
  <si>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</si>
  <si>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</si>
  <si>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</si>
  <si>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</si>
  <si>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</si>
  <si>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</si>
  <si>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</si>
  <si>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</si>
  <si>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</si>
  <si>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</si>
  <si>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</si>
  <si>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</si>
  <si>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</si>
  <si>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</si>
  <si>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</si>
  <si>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</si>
  <si>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</si>
  <si>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</si>
  <si>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</si>
  <si>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</si>
  <si>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</si>
  <si>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</si>
  <si>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</si>
  <si>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</si>
  <si>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</si>
  <si>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</si>
  <si>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</si>
  <si>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</si>
  <si>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</si>
  <si>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</si>
  <si>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</si>
  <si>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</si>
  <si>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</si>
  <si>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</si>
  <si>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</si>
  <si>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</si>
  <si>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</si>
  <si>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</si>
  <si>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</si>
  <si>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</si>
  <si>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</si>
  <si>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</si>
  <si>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</si>
  <si>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</si>
  <si>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</si>
  <si>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</si>
  <si>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</si>
  <si>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</si>
  <si>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</si>
  <si>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</si>
  <si>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</si>
  <si>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</si>
  <si>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</si>
  <si>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</si>
  <si>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</si>
  <si>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</si>
  <si>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</si>
  <si>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</si>
  <si>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</si>
  <si>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</si>
  <si>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</si>
  <si>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</si>
  <si>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</si>
  <si>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</si>
  <si>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</si>
  <si>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</si>
  <si>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</si>
  <si>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</si>
  <si>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</si>
  <si>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</si>
  <si>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</si>
  <si>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</si>
  <si>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</si>
  <si>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</si>
  <si>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</si>
  <si>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</si>
  <si>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</si>
  <si>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</si>
  <si>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</si>
  <si>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</si>
  <si>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</si>
  <si>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</si>
  <si>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</si>
  <si>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</si>
  <si>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</si>
  <si>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</si>
  <si>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</si>
  <si>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</si>
  <si>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</si>
  <si>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</si>
  <si>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</si>
  <si>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</si>
  <si>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</si>
  <si>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</si>
  <si>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</si>
  <si>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</si>
  <si>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</si>
  <si>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</si>
  <si>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</si>
  <si>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</si>
  <si>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</si>
  <si>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</si>
  <si>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</si>
  <si>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</si>
  <si>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</si>
  <si>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</si>
  <si>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</si>
  <si>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</si>
  <si>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</si>
  <si>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</si>
  <si>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</si>
  <si>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</si>
  <si>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</si>
  <si>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</si>
  <si>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</si>
  <si>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</si>
  <si>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</si>
  <si>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</si>
  <si>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</si>
  <si>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</si>
  <si>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</si>
  <si>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</si>
  <si>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</si>
  <si>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</si>
  <si>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</si>
  <si>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</si>
  <si>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</si>
  <si>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</si>
  <si>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</si>
  <si>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</si>
  <si>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</si>
  <si>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</si>
  <si>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</si>
  <si>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</si>
  <si>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</si>
  <si>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</si>
  <si>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</si>
  <si>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</si>
  <si>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</si>
  <si>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</si>
  <si>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</si>
  <si>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</si>
  <si>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</si>
  <si>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</si>
  <si>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</si>
  <si>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</si>
  <si>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</si>
  <si>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</si>
  <si>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</si>
  <si>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</si>
  <si>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</si>
  <si>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</si>
  <si>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</si>
  <si>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</si>
  <si>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</si>
  <si>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</si>
  <si>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</si>
  <si>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</si>
  <si>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</si>
  <si>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</si>
  <si>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</si>
  <si>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</si>
  <si>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</si>
  <si>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</si>
  <si>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</si>
  <si>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</si>
  <si>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</si>
  <si>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</si>
  <si>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</si>
  <si>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</si>
  <si>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</si>
  <si>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</si>
  <si>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</si>
  <si>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</si>
  <si>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</si>
  <si>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</si>
  <si>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</si>
  <si>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</si>
  <si>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</si>
  <si>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</si>
  <si>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</si>
  <si>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</si>
  <si>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</si>
  <si>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</si>
  <si>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</si>
  <si>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</si>
  <si>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</si>
  <si>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</si>
  <si>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</si>
  <si>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</si>
  <si>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</si>
  <si>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</si>
  <si>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</si>
  <si>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</si>
  <si>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</si>
  <si>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</si>
  <si>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</si>
  <si>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</si>
  <si>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</si>
  <si>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</si>
  <si>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</si>
  <si>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</si>
  <si>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</si>
  <si>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</si>
  <si>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</si>
  <si>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</si>
  <si>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</si>
  <si>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</si>
  <si>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</si>
  <si>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</si>
  <si>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</si>
  <si>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</si>
  <si>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</si>
  <si>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</si>
  <si>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</si>
  <si>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</si>
  <si>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</si>
  <si>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</si>
  <si>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</si>
  <si>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</si>
  <si>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</si>
  <si>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</si>
  <si>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</si>
  <si>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</si>
  <si>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</si>
  <si>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</si>
  <si>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</si>
  <si>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</si>
  <si>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</si>
  <si>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</si>
  <si>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</si>
  <si>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</si>
  <si>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</si>
  <si>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</si>
  <si>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</si>
  <si>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</si>
  <si>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</si>
  <si>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</si>
  <si>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</si>
  <si>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</si>
  <si>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</si>
  <si>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</si>
  <si>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</si>
  <si>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</si>
  <si>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</si>
  <si>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</si>
  <si>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</si>
  <si>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</si>
  <si>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</si>
  <si>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</si>
  <si>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</si>
  <si>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</si>
  <si>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</si>
  <si>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</si>
  <si>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</si>
  <si>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</si>
  <si>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</si>
  <si>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</si>
  <si>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</si>
  <si>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</si>
  <si>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</si>
  <si>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</si>
  <si>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</si>
  <si>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</si>
  <si>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</si>
  <si>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</si>
  <si>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</si>
  <si>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</si>
  <si>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</si>
  <si>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</si>
  <si>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</si>
  <si>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</si>
  <si>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</si>
  <si>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</si>
  <si>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</si>
  <si>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</si>
  <si>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</si>
  <si>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</si>
  <si>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</si>
  <si>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</si>
  <si>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</si>
  <si>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</si>
  <si>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</si>
  <si>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</si>
  <si>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</si>
  <si>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</si>
  <si>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</si>
  <si>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</si>
  <si>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</si>
  <si>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</si>
  <si>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</si>
  <si>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</si>
  <si>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</si>
  <si>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</si>
  <si>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</si>
  <si>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</si>
  <si>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</si>
  <si>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</si>
  <si>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</si>
  <si>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</si>
  <si>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</si>
  <si>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</si>
  <si>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</si>
  <si>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</si>
  <si>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</si>
  <si>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</si>
  <si>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</si>
  <si>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</si>
  <si>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</si>
  <si>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</si>
  <si>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</si>
  <si>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</si>
  <si>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</si>
  <si>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</si>
  <si>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</si>
  <si>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</si>
  <si>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</si>
  <si>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</si>
  <si>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</si>
  <si>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</si>
  <si>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</si>
  <si>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</si>
  <si>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</si>
  <si>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</si>
  <si>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</si>
  <si>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</si>
  <si>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</si>
  <si>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</si>
  <si>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</si>
  <si>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</si>
  <si>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</si>
  <si>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</si>
  <si>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</si>
  <si>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</si>
  <si>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</si>
  <si>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</si>
  <si>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</si>
  <si>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</si>
  <si>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</si>
  <si>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</si>
  <si>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</si>
  <si>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</si>
  <si>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</si>
  <si>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</si>
  <si>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</si>
  <si>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</si>
  <si>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</si>
  <si>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</si>
  <si>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</si>
  <si>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</si>
  <si>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</si>
  <si>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</si>
  <si>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</si>
  <si>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</si>
  <si>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</si>
  <si>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</si>
  <si>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</si>
  <si>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</si>
  <si>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</si>
  <si>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</si>
  <si>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</si>
  <si>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</si>
  <si>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</si>
  <si>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</si>
  <si>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</si>
  <si>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</si>
  <si>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</si>
  <si>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</si>
  <si>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</si>
  <si>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</si>
  <si>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</si>
  <si>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</si>
  <si>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</si>
  <si>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</si>
  <si>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</si>
  <si>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</si>
  <si>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</si>
  <si>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</si>
  <si>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</si>
  <si>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</si>
  <si>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</si>
  <si>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</si>
  <si>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</si>
  <si>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</si>
  <si>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</si>
  <si>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</si>
  <si>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</si>
  <si>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</si>
  <si>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</si>
  <si>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</si>
  <si>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</si>
  <si>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</si>
  <si>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</si>
  <si>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</si>
  <si>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</si>
  <si>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</si>
  <si>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</si>
  <si>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</si>
  <si>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</si>
  <si>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</si>
  <si>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</si>
  <si>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</si>
  <si>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</si>
  <si>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</si>
  <si>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</si>
  <si>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</si>
  <si>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</si>
  <si>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</si>
  <si>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</si>
  <si>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</si>
  <si>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</si>
  <si>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</si>
  <si>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</si>
  <si>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</si>
  <si>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</si>
  <si>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</si>
  <si>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</si>
  <si>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</si>
  <si>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</si>
  <si>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</si>
  <si>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</si>
  <si>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</si>
  <si>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</si>
  <si>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</si>
  <si>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</si>
  <si>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</si>
  <si>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</si>
  <si>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</si>
  <si>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</si>
  <si>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</si>
  <si>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</si>
  <si>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</si>
  <si>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</si>
  <si>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</si>
  <si>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</si>
  <si>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</si>
  <si>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</si>
  <si>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</si>
  <si>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</si>
  <si>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</si>
  <si>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</si>
  <si>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</si>
  <si>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</si>
  <si>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</si>
  <si>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</si>
  <si>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</si>
  <si>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</si>
  <si>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</si>
  <si>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</si>
  <si>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</si>
  <si>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</si>
  <si>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</si>
  <si>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</si>
  <si>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</si>
  <si>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</si>
  <si>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</si>
  <si>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</si>
  <si>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</si>
  <si>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</si>
  <si>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</si>
  <si>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</si>
  <si>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</si>
  <si>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</si>
  <si>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</si>
  <si>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</si>
  <si>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</si>
  <si>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</si>
  <si>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</si>
  <si>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</si>
  <si>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</si>
  <si>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</si>
  <si>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</si>
  <si>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</si>
  <si>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</si>
  <si>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</si>
  <si>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</si>
  <si>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</si>
  <si>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</si>
  <si>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</si>
  <si>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</si>
  <si>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</si>
  <si>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</si>
  <si>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</si>
  <si>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</si>
  <si>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</si>
  <si>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</si>
  <si>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</si>
  <si>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</si>
  <si>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</si>
  <si>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</si>
  <si>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</si>
  <si>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</si>
  <si>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</si>
  <si>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</si>
  <si>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</si>
  <si>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</si>
  <si>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</si>
  <si>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</si>
  <si>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</si>
  <si>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</si>
  <si>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</si>
  <si>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</si>
  <si>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</si>
  <si>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</si>
  <si>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</si>
  <si>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</si>
  <si>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</si>
  <si>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</si>
  <si>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</si>
  <si>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</si>
  <si>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</si>
  <si>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</si>
  <si>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</si>
  <si>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</si>
  <si>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</si>
  <si>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</si>
  <si>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</si>
  <si>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</si>
  <si>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</si>
  <si>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</si>
  <si>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</si>
  <si>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</si>
  <si>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</si>
  <si>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</si>
  <si>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</si>
  <si>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</si>
  <si>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</si>
  <si>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</si>
  <si>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</si>
  <si>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</si>
  <si>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</si>
  <si>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</si>
  <si>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</si>
  <si>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</si>
  <si>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</si>
  <si>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</si>
  <si>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</si>
  <si>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</si>
  <si>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</si>
  <si>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</si>
  <si>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</si>
  <si>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</si>
  <si>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</si>
  <si>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</si>
  <si>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</si>
  <si>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</si>
  <si>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</si>
  <si>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</si>
  <si>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</si>
  <si>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</si>
  <si>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</si>
  <si>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</si>
  <si>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</si>
  <si>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</si>
  <si>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</si>
  <si>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</si>
  <si>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</si>
  <si>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</si>
  <si>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</si>
  <si>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</si>
  <si>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</si>
  <si>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</si>
  <si>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</si>
  <si>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</si>
  <si>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</si>
  <si>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</si>
  <si>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</si>
  <si>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</si>
  <si>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</si>
  <si>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</si>
  <si>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</si>
  <si>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</si>
  <si>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</si>
  <si>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</si>
  <si>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</si>
  <si>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</si>
  <si>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</si>
  <si>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</si>
  <si>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</si>
  <si>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</si>
  <si>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</si>
  <si>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</si>
  <si>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</si>
  <si>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</si>
  <si>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</si>
  <si>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</si>
  <si>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</si>
  <si>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</si>
  <si>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</si>
  <si>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</si>
  <si>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</si>
  <si>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</si>
  <si>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</si>
  <si>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</si>
  <si>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</si>
  <si>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</si>
  <si>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</si>
  <si>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</si>
  <si>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</si>
  <si>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</si>
  <si>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</si>
  <si>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</si>
  <si>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</si>
  <si>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</si>
  <si>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</si>
  <si>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</si>
  <si>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</si>
  <si>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</si>
  <si>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</si>
  <si>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</si>
  <si>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</si>
  <si>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</si>
  <si>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</si>
  <si>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</si>
  <si>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</si>
  <si>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</si>
  <si>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</si>
  <si>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</si>
  <si>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</si>
  <si>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</si>
  <si>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</si>
  <si>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</si>
  <si>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</si>
  <si>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</si>
  <si>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</si>
  <si>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</si>
  <si>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</si>
  <si>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</si>
  <si>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</si>
  <si>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</si>
  <si>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</si>
  <si>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</si>
  <si>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</si>
  <si>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</si>
  <si>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</si>
  <si>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</si>
  <si>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</si>
  <si>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</si>
  <si>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</si>
  <si>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</si>
  <si>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</si>
  <si>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</si>
  <si>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</si>
  <si>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</si>
  <si>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</si>
  <si>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</si>
  <si>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</si>
  <si>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</si>
  <si>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</si>
  <si>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</si>
  <si>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</si>
  <si>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</si>
  <si>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</si>
  <si>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</si>
  <si>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</si>
  <si>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</si>
  <si>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</si>
  <si>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</si>
  <si>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</si>
  <si>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</si>
  <si>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</si>
  <si>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</si>
  <si>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</si>
  <si>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</si>
  <si>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</si>
  <si>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</si>
  <si>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</si>
  <si>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</si>
  <si>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</si>
  <si>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</si>
  <si>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</si>
  <si>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</si>
  <si>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</si>
  <si>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</si>
  <si>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</si>
  <si>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</si>
  <si>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</si>
  <si>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</si>
  <si>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</si>
  <si>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</si>
  <si>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</si>
  <si>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</si>
  <si>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</si>
  <si>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</si>
  <si>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</si>
  <si>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</si>
  <si>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</si>
  <si>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</si>
  <si>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</si>
  <si>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</si>
  <si>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</si>
  <si>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</si>
  <si>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</si>
  <si>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</si>
  <si>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</si>
  <si>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</si>
  <si>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</si>
  <si>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</si>
  <si>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</si>
  <si>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</si>
  <si>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</si>
  <si>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</si>
  <si>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</si>
  <si>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</si>
  <si>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</si>
  <si>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</si>
  <si>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</si>
  <si>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</si>
  <si>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</si>
  <si>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</si>
  <si>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</si>
  <si>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</si>
  <si>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</si>
  <si>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</si>
  <si>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</si>
  <si>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</si>
  <si>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</si>
  <si>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</si>
  <si>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</si>
  <si>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</si>
  <si>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</si>
  <si>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</si>
  <si>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</si>
  <si>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</si>
  <si>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</si>
  <si>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</si>
  <si>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</si>
  <si>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</si>
  <si>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</si>
  <si>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</si>
  <si>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</si>
  <si>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</si>
  <si>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</si>
  <si>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</si>
  <si>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</si>
  <si>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</si>
  <si>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</si>
  <si>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</si>
  <si>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</si>
  <si>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</si>
  <si>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</si>
  <si>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</si>
  <si>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</si>
  <si>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</si>
  <si>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</si>
  <si>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</si>
  <si>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</si>
  <si>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</si>
  <si>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</si>
  <si>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</si>
  <si>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</si>
  <si>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</si>
  <si>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</si>
  <si>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</si>
  <si>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</si>
  <si>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</si>
  <si>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</si>
  <si>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</si>
  <si>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</si>
  <si>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</si>
  <si>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</si>
  <si>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</si>
  <si>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</si>
  <si>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</si>
  <si>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</si>
  <si>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</si>
  <si>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</si>
  <si>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</si>
  <si>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</si>
  <si>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</si>
  <si>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</si>
  <si>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</si>
  <si>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</si>
  <si>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</si>
  <si>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</si>
  <si>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</si>
  <si>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</si>
  <si>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</si>
  <si>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</si>
  <si>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</si>
  <si>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</si>
  <si>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</si>
  <si>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</si>
  <si>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</si>
  <si>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</si>
  <si>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</si>
  <si>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</si>
  <si>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</si>
  <si>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</si>
  <si>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</si>
  <si>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</si>
  <si>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</si>
  <si>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</si>
  <si>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</si>
  <si>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</si>
  <si>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</si>
  <si>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</si>
  <si>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</si>
  <si>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</si>
  <si>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</si>
  <si>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</si>
  <si>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</si>
  <si>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</si>
  <si>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</si>
  <si>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</si>
  <si>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</si>
  <si>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</si>
  <si>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</si>
  <si>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</si>
  <si>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</si>
  <si>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</si>
  <si>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</si>
  <si>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</si>
  <si>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</si>
  <si>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</si>
  <si>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</si>
  <si>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</si>
  <si>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</si>
  <si>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</si>
  <si>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</si>
  <si>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</si>
  <si>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</si>
  <si>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</si>
  <si>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</si>
  <si>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</si>
  <si>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</si>
  <si>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</si>
  <si>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</si>
  <si>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</si>
  <si>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</si>
  <si>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</si>
  <si>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</si>
  <si>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</si>
  <si>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</si>
  <si>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</si>
  <si>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</si>
  <si>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</si>
  <si>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</si>
  <si>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</si>
  <si>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</si>
  <si>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</si>
  <si>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</si>
  <si>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</si>
  <si>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</si>
  <si>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</si>
  <si>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</si>
  <si>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</si>
  <si>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</si>
  <si>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</si>
  <si>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</si>
  <si>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</si>
  <si>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</si>
  <si>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</si>
  <si>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</si>
  <si>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</si>
  <si>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</si>
  <si>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</si>
  <si>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</si>
  <si>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</si>
  <si>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</si>
  <si>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</si>
  <si>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</si>
  <si>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</si>
  <si>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</si>
  <si>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</si>
  <si>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</si>
  <si>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</si>
  <si>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</si>
  <si>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</si>
  <si>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</si>
  <si>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</si>
  <si>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</si>
  <si>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</si>
  <si>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</si>
  <si>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</si>
  <si>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</si>
  <si>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</si>
  <si>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</si>
  <si>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</si>
  <si>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</si>
  <si>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</si>
  <si>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</si>
  <si>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</si>
  <si>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</si>
  <si>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</si>
  <si>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</si>
  <si>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</si>
  <si>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</si>
  <si>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</si>
  <si>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</si>
  <si>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</si>
  <si>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</si>
  <si>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</si>
  <si>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</si>
  <si>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</si>
  <si>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</si>
  <si>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</si>
  <si>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</si>
  <si>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</si>
  <si>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</si>
  <si>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</si>
  <si>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</si>
  <si>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</si>
  <si>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</si>
  <si>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</si>
  <si>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</si>
  <si>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</si>
  <si>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</si>
  <si>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</si>
  <si>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</si>
  <si>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</si>
  <si>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</si>
  <si>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</si>
  <si>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</si>
  <si>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</si>
  <si>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</si>
  <si>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</si>
  <si>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</si>
  <si>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</si>
  <si>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</si>
  <si>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</si>
  <si>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</si>
  <si>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</si>
  <si>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</si>
  <si>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</si>
  <si>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</si>
  <si>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</si>
  <si>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</si>
  <si>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</si>
  <si>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</si>
  <si>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</si>
  <si>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</si>
  <si>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</si>
  <si>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</si>
  <si>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</si>
  <si>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</si>
  <si>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</si>
  <si>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</si>
  <si>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</si>
  <si>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</si>
  <si>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</si>
  <si>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</si>
  <si>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</si>
  <si>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</si>
  <si>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</si>
  <si>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</si>
  <si>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</si>
  <si>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</si>
  <si>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</si>
  <si>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</si>
  <si>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</si>
  <si>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</si>
  <si>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</si>
  <si>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</si>
  <si>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</si>
  <si>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</si>
  <si>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</si>
  <si>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</si>
  <si>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</si>
  <si>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</si>
  <si>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</si>
  <si>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</si>
  <si>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</si>
  <si>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</si>
  <si>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</si>
  <si>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</si>
  <si>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</si>
  <si>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</si>
  <si>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</si>
  <si>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</si>
  <si>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</si>
  <si>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</si>
  <si>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</si>
  <si>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</si>
  <si>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</si>
  <si>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</si>
  <si>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</si>
  <si>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</si>
  <si>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</si>
  <si>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</si>
  <si>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</si>
  <si>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</si>
  <si>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</si>
  <si>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</si>
  <si>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</si>
  <si>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</si>
  <si>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</si>
  <si>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</si>
  <si>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</si>
  <si>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</si>
  <si>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</si>
  <si>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</si>
  <si>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</si>
  <si>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</si>
  <si>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</si>
  <si>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</si>
  <si>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</si>
  <si>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</si>
  <si>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</si>
  <si>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</si>
  <si>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</si>
  <si>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</si>
  <si>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</si>
  <si>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</si>
  <si>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</si>
  <si>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</si>
  <si>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</si>
  <si>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</si>
  <si>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</si>
  <si>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</si>
  <si>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</si>
  <si>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</si>
  <si>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</si>
  <si>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</si>
  <si>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</si>
  <si>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</si>
  <si>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</si>
  <si>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</si>
  <si>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</si>
  <si>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</si>
  <si>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</si>
  <si>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</si>
  <si>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</si>
  <si>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</si>
  <si>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</si>
  <si>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</si>
  <si>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</si>
  <si>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</si>
  <si>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</si>
  <si>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</si>
  <si>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</si>
  <si>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</si>
  <si>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</si>
  <si>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</si>
  <si>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</si>
  <si>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</si>
  <si>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</si>
  <si>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</si>
  <si>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</si>
  <si>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</si>
  <si>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</si>
  <si>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</si>
  <si>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</si>
  <si>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</si>
  <si>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</si>
  <si>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</si>
  <si>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</si>
  <si>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</si>
  <si>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</si>
  <si>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</si>
  <si>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</si>
  <si>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</si>
  <si>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</si>
  <si>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</si>
  <si>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</si>
  <si>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</si>
  <si>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</si>
  <si>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</si>
  <si>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</si>
  <si>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</si>
  <si>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</si>
  <si>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</si>
  <si>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</si>
  <si>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</si>
  <si>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</si>
  <si>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</si>
  <si>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</si>
  <si>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</si>
  <si>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</si>
  <si>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</si>
  <si>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</si>
  <si>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</si>
  <si>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</si>
  <si>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</si>
  <si>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</si>
  <si>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</si>
  <si>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</si>
  <si>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</si>
  <si>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</si>
  <si>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</si>
  <si>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</si>
  <si>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</si>
  <si>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</si>
  <si>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</si>
  <si>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</si>
  <si>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</si>
  <si>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</si>
  <si>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</si>
  <si>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</si>
  <si>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</si>
  <si>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</si>
  <si>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</si>
  <si>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</si>
  <si>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</si>
  <si>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</si>
  <si>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</si>
  <si>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</si>
  <si>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</si>
  <si>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</si>
  <si>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</si>
  <si>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</si>
  <si>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</si>
  <si>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</si>
  <si>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</si>
  <si>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</si>
  <si>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</si>
  <si>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</si>
  <si>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</si>
  <si>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</si>
  <si>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</si>
  <si>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</si>
  <si>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</si>
  <si>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</si>
  <si>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</si>
  <si>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</si>
  <si>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</si>
  <si>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</si>
  <si>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</si>
  <si>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</si>
  <si>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</si>
  <si>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</si>
  <si>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</si>
  <si>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</si>
  <si>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</si>
  <si>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</si>
  <si>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</si>
  <si>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</si>
  <si>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</si>
  <si>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</si>
  <si>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</si>
  <si>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</si>
  <si>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</si>
  <si>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</si>
  <si>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</si>
  <si>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</si>
  <si>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</si>
  <si>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</si>
  <si>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</si>
  <si>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</si>
  <si>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</si>
  <si>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</si>
  <si>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</si>
  <si>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</si>
  <si>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</si>
  <si>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</si>
  <si>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</si>
  <si>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</si>
  <si>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</si>
  <si>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</si>
  <si>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</si>
  <si>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</si>
  <si>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</si>
  <si>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</si>
  <si>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</si>
  <si>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</si>
  <si>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</si>
  <si>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</si>
  <si>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</si>
  <si>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</si>
  <si>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</si>
  <si>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</si>
  <si>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</si>
  <si>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</si>
  <si>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</si>
  <si>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</si>
  <si>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</si>
  <si>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</si>
  <si>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</si>
  <si>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</si>
  <si>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</si>
  <si>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</si>
  <si>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</si>
  <si>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</si>
  <si>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</si>
  <si>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</si>
  <si>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</si>
  <si>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</si>
  <si>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</si>
  <si>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</si>
  <si>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</si>
  <si>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</si>
  <si>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</si>
  <si>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</si>
  <si>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</si>
  <si>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</si>
  <si>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</si>
  <si>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</si>
  <si>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</si>
  <si>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</si>
  <si>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</si>
  <si>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</si>
  <si>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</si>
  <si>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</si>
  <si>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</si>
  <si>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</si>
  <si>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</si>
  <si>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</si>
  <si>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</si>
  <si>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</si>
  <si>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</si>
  <si>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</si>
  <si>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</si>
  <si>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</si>
  <si>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</si>
  <si>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</si>
  <si>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</si>
  <si>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</si>
  <si>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</si>
  <si>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</si>
  <si>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</si>
  <si>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</si>
  <si>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</si>
  <si>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</si>
  <si>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</si>
  <si>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</si>
  <si>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</si>
  <si>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</si>
  <si>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</si>
  <si>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</si>
  <si>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</si>
  <si>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</si>
  <si>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</si>
  <si>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</si>
  <si>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</si>
  <si>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</si>
  <si>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</si>
  <si>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</si>
  <si>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</si>
  <si>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</si>
  <si>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</si>
  <si>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</si>
  <si>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</si>
  <si>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</si>
  <si>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</si>
  <si>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</si>
  <si>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</si>
  <si>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</si>
  <si>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</si>
  <si>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</si>
  <si>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</si>
  <si>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</si>
  <si>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</si>
  <si>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</si>
  <si>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</si>
  <si>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</si>
  <si>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</si>
  <si>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</si>
  <si>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</si>
  <si>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</si>
  <si>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</si>
  <si>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</si>
  <si>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</si>
  <si>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</si>
  <si>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</si>
  <si>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</si>
  <si>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</si>
  <si>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</si>
  <si>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</si>
  <si>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</si>
  <si>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</si>
  <si>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</si>
  <si>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</si>
  <si>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</si>
  <si>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</si>
  <si>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</si>
  <si>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</si>
  <si>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</si>
  <si>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</si>
  <si>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</si>
  <si>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</si>
  <si>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</si>
  <si>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</si>
  <si>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</si>
  <si>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</si>
  <si>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</si>
  <si>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</si>
  <si>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</si>
  <si>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</si>
  <si>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</si>
  <si>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</si>
  <si>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</si>
  <si>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</si>
  <si>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</si>
  <si>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</si>
  <si>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</si>
  <si>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</si>
  <si>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</si>
  <si>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</si>
  <si>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</si>
  <si>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</si>
  <si>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</si>
  <si>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</si>
  <si>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</si>
  <si>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</si>
  <si>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</si>
  <si>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PCM-20251107-00001314</t>
  </si>
  <si>
    <t>TE issue (No connection to unit) alarm active , TE Team facing access issue as currently no one available at site &amp; as per responsible person please visit After 12:00 AM.</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</si>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</sst>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3" totalsRowShown="0" headerRowDxfId="15" dataDxfId="14" headerRowBorderDxfId="12" tableBorderDxfId="13">
  <autoFilter ref="A1:L2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306.04024282407045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45968.988668749997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45968.988668749997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45968.988668749997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45968.988668749997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45968.988668749997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45968.988668749997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45968.988668749997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45968.988668749997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45968.988668749997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45968.988668749997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45968.988668749997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45968.988668749997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45968.988668749997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45968.988668749997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45968.988668749997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45968.988668749997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45968.988668749997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45968.988668749997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45968.988668749997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45968.988668749997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45968.988668749997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45968.988668749997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45968.988668749997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45968.988668749997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45968.988668749997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45968.988668749997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45968.988668749997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45968.988668749997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45968.988668749997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45968.988668749997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45968.988668749997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45968.988668749997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45968.988668749997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45968.988668749997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45968.988668749997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45968.988668749997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45968.988668749997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45968.988668749997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45968.988668749997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45968.988668749997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45968.988668749997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45968.988668749997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45968.988668749997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45968.988668749997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45968.988668749997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45968.988668749997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45968.988668749997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45968.988668749997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45968.988668749997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45968.988668749997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45968.988668749997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45968.988668749997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45968.988668749997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45968.988668749997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45968.988668749997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45968.988668749997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45968.988668749997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45968.988668749997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45968.988668749997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45968.988668749997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45968.988668749997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45968.988668749997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45968.988668749997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45968.988668749997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45968.988668749997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45968.988668749997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45968.988668749997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45968.988668749997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45968.988668749997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45968.988668749997</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45968.988668749997</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45968.988668749997</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45968.988668749997</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45968.988668749997</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45968.988668749997</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45968.988668749997</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143.98883078703511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45968.988668749997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45968.988668749997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45968.988668749997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45968.988668749997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45968.988668749997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45968.988668749997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45968.988668749997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45968.988668749997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45968.988668749997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45968.988668749997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45968.988668749997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45968.988668749997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45968.988668749997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45968.988668749997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45968.988668749997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45968.988668749997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45968.988668749997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45968.988668749997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45968.988668749997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45968.988668749997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45968.988668749997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45968.988668749997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45968.988668749997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45968.988668749997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45968.988668749997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45968.988668749997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45968.988668749997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45968.988668749997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45968.988668749997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45968.988668749997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45968.988668749997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45968.988668749997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45968.988668749997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45968.988668749997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45968.988668749997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45968.988668749997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45968.988668749997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45968.988668749997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45968.988668749997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45968.988668749997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45968.988668749997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45968.988668749997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45968.988668749997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45968.988668749997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45968.988668749997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45968.988668749997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45968.988668749997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45968.988668749997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45968.988668749997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45968.988668749997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45968.988668749997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45968.988668749997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45968.988668749997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45968.988668749997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45968.988668749997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45968.988668749997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45968.988668749997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45968.988668749997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45968.988668749997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45968.988668749997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45968.988668749997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45968.988668749997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45968.988668749997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45968.988668749997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45968.988668749997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45968.988668749997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45968.988668749997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45968.988668749997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45968.988668749997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45968.988668749997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45968.988668749997</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45968.988668749997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45968.988668749997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45968.988668749997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45968.988668749997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45968.988668749997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45968.988668749997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45968.988668749997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45968.988668749997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45968.988668749997</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45968.988668749997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45968.988668749997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45968.988668749997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45968.988668749997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45968.988668749997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45968.988668749997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45968.988668749997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45968.988668749997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45968.988668749997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45968.988668749997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45968.988668749997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45968.988668749997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45968.988668749997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45968.988668749997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45968.988668749997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45968.988668749997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45968.988668749997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45968.988668749997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45968.988668749997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45968.988668749997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45968.988668749997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45968.988668749997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45968.988668749997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45968.988668749997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45968.988668749997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45968.988668749997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45968.988668749997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45968.988668749997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45968.988668749997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45968.988668749997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45968.988668749997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45968.988668749997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45968.988668749997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45968.988668749997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45968.988668749997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45968.988668749997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45968.988668749997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45968.988668749997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45968.988668749997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45968.988668749997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45968.988668749997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45968.988668749997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45968.988668749997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45968.988668749997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45968.988668749997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45968.988668749997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45968.988668749997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45968.988668749997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45968.988668749997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45968.988668749997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45968.988668749997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45968.988668749997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45968.988668749997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45968.988668749997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45968.988668749997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45968.988668749997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45968.988668749997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45968.988668749997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45968.988668749997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45968.988668749997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45968.988668749997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45968.988668749997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45968.988668749997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45968.988668749997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45968.988668749997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45968.988668749997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45968.988668749997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45968.988668749997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45968.988668749997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45968.988668749997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45968.988668749997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45968.988668749997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45968.988668749997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45968.988668749997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45968.988668749997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45968.988668749997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45968.988668749997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45968.988668749997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45968.988668749997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45968.988668749997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45968.988668749997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45968.988668749997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45968.988668749997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45968.988668749997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45968.988668749997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45968.988668749997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45968.988668749997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45968.988668749997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45968.988668749997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45968.988668749997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45968.988668749997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45968.988668749997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45968.988668749997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45968.988668749997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45968.988668749997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45968.988668749997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45968.988668749997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45968.988668749997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45968.988668749997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45968.988668749997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45968.988668749997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45968.988668749997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45968.988668749997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45968.988668749997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45968.988668749997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45968.988668749997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45968.988668749997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45968.988668749997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45968.988668749997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45968.988668749997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45968.988668749997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45968.988668749997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45968.988668749997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45968.988668749997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45968.988668749997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45968.988668749997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45968.988668749997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45968.988668749997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45968.988668749997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45968.988668749997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45968.988668749997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45968.988668749997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45968.988668749997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45968.988668749997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45968.988668749997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45968.988668749997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45968.988668749997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45968.988668749997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45968.988668749997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45968.988668749997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45968.988668749997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45968.988668749997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45968.988668749997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45968.988668749997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45968.988668749997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45968.988668749997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45968.988668749997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45968.988668749997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45968.988668749997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45968.988668749997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45968.988668749997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45968.988668749997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45968.988668749997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45968.988668749997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45968.988668749997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45968.988668749997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45968.988668749997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45968.988668749997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45968.988668749997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45968.988668749997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45968.988668749997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45968.988668749997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45968.988668749997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45968.988668749997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45968.988668749997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45968.988668749997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45968.988668749997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45968.988668749997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45968.988668749997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45968.988668749997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45968.988668749997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45968.988668749997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45968.988668749997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45968.988668749997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45968.988668749997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45968.988668749997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45968.988668749997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45968.988668749997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45968.988668749997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45968.988668749997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45968.988668749997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45968.988668749997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45968.988668749997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45968.988668749997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45968.988668749997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45968.988668749997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45968.988668749997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45968.988668749997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45968.988668749997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45968.988668749997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45968.988668749997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45968.988668749997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45968.988668749997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45968.988668749997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45968.988668749997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45968.988668749997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45968.988668749997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45968.988668749997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45968.988668749997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45968.988668749997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45968.988668749997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45968.988668749997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45968.988668749997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45968.988668749997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45968.988668749997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45968.988668749997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45968.988668749997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45968.988668749997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45968.988668749997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45968.988668749997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45968.988668749997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45968.988668749997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45968.988668749997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45968.988668749997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45968.988668749997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45968.988668749997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45968.988668749997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45968.988668749997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45968.988668749997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45968.988668749997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45968.988668749997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45968.988668749997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45968.988668749997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45968.988668749997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45968.988668749997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45968.988668749997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45968.988668749997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45968.988668749997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45968.988668749997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45968.988668749997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45968.988668749997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45968.988668749997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45968.988668749997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45968.988668749997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45968.988668749997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45968.988668749997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45968.988668749997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45968.988668749997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45968.988668749997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45968.988668749997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45968.988668749997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45968.988668749997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45968.988668749997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45968.988668749997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45968.988668749997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45968.988668749997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45968.988668749997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45968.988668749997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45968.988668749997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45968.988668749997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45968.988668749997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45968.988668749997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45968.988668749997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45968.988668749997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45968.988668749997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45968.988668749997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45968.988668749997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45968.988668749997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45968.988668749997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45968.988668749997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45968.988668749997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45968.988668749997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45968.988668749997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45968.988668749997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45968.988668749997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45968.988668749997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45968.988668749997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45968.988668749997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45968.988668749997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45968.988668749997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45968.988668749997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45968.988668749997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45968.988668749997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45968.988668749997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45968.988668749997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45968.988668749997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45968.988668749997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45968.988668749997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45968.988668749997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45968.988668749997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45968.988668749997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45968.988668749997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45968.988668749997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45968.988668749997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45968.988668749997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45968.988668749997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45968.988668749997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45968.988668749997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45968.988668749997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45968.988668749997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45968.988668749997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45968.988668749997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45968.988668749997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45968.988668749997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45968.988668749997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45968.988668749997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45968.988668749997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45968.988668749997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45968.988668749997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45968.988668749997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45968.988668749997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45968.988668749997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45968.988668749997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45968.988668749997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45968.988668749997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45968.988668749997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45968.988668749997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45968.988668749997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45968.988668749997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45968.988668749997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45968.988668749997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45968.988668749997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45968.988668749997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45968.988668749997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45968.988668749997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45968.988668749997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45968.988668749997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45968.988668749997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45968.988668749997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45968.988668749997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45968.988668749997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45968.988668749997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45968.988668749997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45968.988668749997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45968.988668749997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45968.988668749997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45968.988668749997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45968.988668749997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45968.988668749997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45968.988668749997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45968.988668749997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45968.988668749997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45968.988668749997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45968.988668749997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45968.988668749997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45968.988668749997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45968.988668749997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45968.988668749997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45968.988668749997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45968.988668749997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45968.988668749997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45968.988668749997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45968.988668749997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45968.988668749997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45968.988668749997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45968.988668749997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45968.988668749997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45968.988668749997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45968.988668749997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45968.988668749997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45968.988668749997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45968.988668749997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45968.988668749997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45968.988668749997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45968.988668749997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45968.988668749997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45968.988668749997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45968.988668749997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45968.988668749997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45968.988668749997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45968.988668749997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45968.988668749997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45968.988668749997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45968.988668749997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45968.988668749997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45968.988668749997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45968.988668749997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45968.988668749997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45968.988668749997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45968.988668749997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45968.988668749997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45968.988668749997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45968.988668749997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45968.988668749997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45968.988668749997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45968.988668749997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45968.988668749997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45968.988668749997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45968.988668749997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45968.988668749997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45968.988668749997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45968.988668749997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45968.988668749997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45968.988668749997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45968.988668749997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45968.988668749997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45968.988668749997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45968.988668749997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45968.988668749997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45968.988668749997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45968.988668749997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45968.988668749997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45968.988668749997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45968.988668749997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45968.988668749997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45968.988668749997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45968.988668749997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45968.988668749997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45968.988668749997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45968.988668749997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45968.988668749997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45968.988668749997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45968.988668749997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45968.988668749997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45968.988668749997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45968.988668749997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45968.988668749997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45968.988668749997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45968.988668749997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45968.988668749997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45968.988668749997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45968.988668749997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45968.988668749997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45968.988668749997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45968.988668749997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45968.988668749997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45968.988668749997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45968.988668749997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45968.988668749997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45968.988668749997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45968.988668749997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45968.988668749997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45968.988668749997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45968.988668749997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45968.988668749997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45968.988668749997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45968.988668749997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45968.988668749997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45968.988668749997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45968.988668749997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45968.988668749997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45968.988668749997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45968.988668749997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45968.988668749997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45968.988668749997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45968.988668749997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45968.988668749997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45968.988668749997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45968.988668749997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45968.988668749997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45968.988668749997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45968.988668749997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45968.988668749997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45968.988668749997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45968.988668749997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45968.988668749997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45968.988668749997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45968.988668749997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45968.988668749997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45968.988668749997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45968.988668749997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45968.988668749997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45968.988668749997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45968.988668749997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45968.988668749997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45968.988668749997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45968.988668749997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45968.988668749997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45968.988668749997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45968.988668749997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45968.988668749997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45968.988668749997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45968.988668749997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45968.988668749997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45968.988668749997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45968.988668749997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45968.988668749997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45968.988668749997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45968.988668749997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45968.988668749997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45968.988668749997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45968.988668749997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45968.988668749997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45968.988668749997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45968.988668749997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45968.988668749997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45968.988668749997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45968.988668749997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45968.988668749997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45968.988668749997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45968.988668749997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45968.988668749997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45968.988668749997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45968.988668749997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45968.988668749997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45968.988668749997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45968.988668749997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45968.988668749997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45968.988668749997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45968.988668749997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45968.988668749997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45968.988668749997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45968.988668749997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45968.988668749997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45968.988668749997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45968.988668749997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45968.988668749997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45968.988668749997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45968.988668749997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45968.988668749997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45968.988668749997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45968.988668749997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45968.988668749997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45968.988668749997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45968.988668749997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45968.988668749997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45968.988668749997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45968.988668749997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45968.988668749997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45968.988668749997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45968.988668749997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45968.988668749997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45968.988668749997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45968.988668749997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45968.988668749997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45968.988668749997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45968.988668749997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45968.988668749997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45968.988668749997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45968.988668749997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45968.988668749997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45968.988668749997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45968.988668749997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45968.988668749997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45968.988668749997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45968.988668749997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45968.988668749997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45968.988668749997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45968.988668749997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45968.988668749997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45968.988668749997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45968.988668749997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45968.988668749997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45968.988668749997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45968.988668749997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45968.988668749997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45968.988668749997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45968.988668749997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45968.988668749997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45968.988668749997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45968.988668749997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45968.988668749997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45968.988668749997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45968.988668749997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45968.988668749997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45968.988668749997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45968.988668749997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45968.988668749997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45968.988668749997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45968.988668749997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45968.988668749997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45968.988668749997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45968.988668749997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45968.988668749997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45968.988668749997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45968.988668749997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45968.988668749997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45968.988668749997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45968.988668749997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45968.988668749997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45968.988668749997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45968.988668749997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45968.988668749997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45968.988668749997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45968.988668749997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45968.988668749997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45968.988668749997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45968.988668749997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45968.988668749997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45968.988668749997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45968.988668749997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45968.988668749997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45968.988668749997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45968.988668749997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45968.988668749997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45968.988668749997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45968.988668749997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45968.988668749997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45968.988668749997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45968.988668749997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45968.988668749997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45968.988668749997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45968.988668749997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45968.988668749997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45968.988668749997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45968.988668749997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45968.988668749997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45968.988668749997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45968.988668749997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45968.988668749997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45968.988668749997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45968.988668749997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45968.988668749997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45968.988668749997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45968.988668749997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45968.988668749997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45968.988668749997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45968.988668749997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45968.988668749997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45968.988668749997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45968.988668749997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45968.988668749997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45968.988668749997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45968.988668749997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45968.988668749997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45968.988668749997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45968.988668749997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45968.988668749997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45968.988668749997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45968.988668749997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45968.988668749997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45968.988668749997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45968.988668749997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45968.988668749997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45968.988668749997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45968.988668749997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45968.988668749997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45968.988668749997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45968.988668749997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45968.988668749997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45968.988668749997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45968.988668749997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45968.988668749997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45968.988668749997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45968.988668749997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45968.988668749997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45968.988668749997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45968.988668749997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45968.988668749997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45968.988668749997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45968.988668749997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45968.988668749997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45968.988668749997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45968.988668749997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45968.988668749997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45968.988668749997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45968.988668749997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45968.988668749997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45968.988668749997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45968.988668749997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45968.988668749997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45968.988668749997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45968.988668749997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45968.988668749997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45968.988668749997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45968.988668749997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45968.988668749997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45968.988668749997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45968.988668749997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45968.988668749997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45968.988668749997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45968.988668749997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45968.988668749997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45968.988668749997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45968.988668749997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45968.988668749997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45968.988668749997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45968.988668749997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45968.988668749997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45968.988668749997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45968.988668749997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45968.988668749997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45968.988668749997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45968.988668749997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45968.988668749997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45968.988668749997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45968.988668749997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45968.988668749997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45968.988668749997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45968.988668749997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45968.988668749997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45968.988668749997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45968.988668749997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45968.988668749997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45968.988668749997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45968.988668749997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45968.988668749997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45968.988668749997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45968.988668749997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45968.988668749997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45968.988668749997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45968.988668749997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45968.988668749997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45968.988668749997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45968.988668749997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45968.988668749997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45968.988668749997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45968.988668749997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45968.988668749997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45968.988668749997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45968.988668749997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45968.988668749997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45968.988668749997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45968.988668749997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45968.988668749997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45968.988668749997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45968.988668749997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45968.988668749997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45968.988668749997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45968.988668749997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45968.988668749997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45968.988668749997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45968.988668749997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45968.988668749997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45968.988668749997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45968.988668749997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45968.988668749997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45968.988668749997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45968.988668749997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45968.988668749997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45968.988668749997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45968.988668749997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45968.988668749997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45968.988668749997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45968.988668749997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45968.988668749997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45968.988668749997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45968.988668749997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45968.988668749997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45968.988668749997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45968.988668749997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45968.988668749997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45968.988668749997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45968.988668749997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45968.988668749997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45968.988668749997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45968.988668749997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45968.988668749997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45968.988668749997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45968.988668749997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45968.988668749997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45968.988668749997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45968.988668749997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45968.988668749997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45968.988668749997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45968.988668749997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45968.988668749997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45968.988668749997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45968.988668749997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45968.988668749997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45968.988668749997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45968.988668749997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45968.988668749997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45968.988668749997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45968.988668749997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45968.988668749997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45968.988668749997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45968.988668749997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45968.988668749997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45968.988668749997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45968.988668749997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45968.988668749997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45968.988668749997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45968.988668749997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45968.988668749997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45968.988668749997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45968.988668749997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45968.988668749997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45968.988668749997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45968.988668749997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45968.988668749997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45968.988668749997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45968.988668749997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45968.988668749997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45968.988668749997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45968.988668749997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45968.988668749997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45968.988668749997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45968.988668749997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45968.988668749997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45968.988668749997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45968.988668749997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45968.988668749997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45968.988668749997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45968.988668749997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45968.988668749997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45968.988668749997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45968.988668749997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45968.988668749997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45968.988668749997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45968.988668749997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45968.988668749997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45968.988668749997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45968.988668749997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45968.988668749997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45968.988668749997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45968.988668749997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45968.988668749997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45968.988668749997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45968.988668749997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45968.988668749997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45968.988668749997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45968.988668749997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45968.988668749997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45968.988668749997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45968.988668749997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45968.988668749997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45968.988668749997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45968.988668749997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45968.988668749997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45968.988668749997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45968.988668749997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45968.988668749997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45968.988668749997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45968.988668749997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45968.988668749997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45968.988668749997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45968.988668749997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45968.988668749997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45968.988668749997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45968.988668749997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45968.988668749997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45968.988668749997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45968.988668749997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45968.988668749997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45968.988668749997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45968.988668749997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45968.988668749997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45968.988668749997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45968.988668749997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45968.988668749997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45968.988668749997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45968.988668749997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45968.988668749997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45968.988668749997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45968.988668749997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45968.988668749997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45968.988668749997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45968.988668749997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45968.988668749997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45968.988668749997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45968.988668749997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45968.988668749997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45968.988668749997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45968.988668749997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45968.988668749997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45968.988668749997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45968.988668749997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45968.988668749997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45968.988668749997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45968.988668749997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45968.988668749997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45968.988668749997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45968.988668749997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45968.988668749997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45968.988668749997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45968.988668749997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45968.988668749997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45968.988668749997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45968.988668749997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45968.988668749997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45968.988668749997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45968.988668749997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45968.988668749997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45968.988668749997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45968.988668749997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45968.988668749997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45968.988668749997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45968.988668749997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45968.988668749997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45968.988668749997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45968.988668749997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45968.988668749997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45968.988668749997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45968.988668749997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45968.988668749997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45968.988668749997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45968.988668749997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45968.988668749997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45968.988668749997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45968.988668749997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45968.988668749997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45968.988668749997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45968.988668749997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45968.988668749997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45968.988668749997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45968.988668749997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45968.988668749997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45968.988668749997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45968.988668749997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45968.988668749997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45968.988668749997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45968.988668749997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45968.988668749997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45968.988668749997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45968.988668749997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45968.988668749997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45968.988668749997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45968.988668749997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45968.988668749997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45968.988668749997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45968.988668749997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45968.988668749997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45968.988668749997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45968.988668749997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45968.988668749997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45968.988668749997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45968.988668749997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45968.988668749997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45968.988668749997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45968.988668749997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45968.988668749997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45968.988668749997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45968.988668749997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45968.988668749997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45968.988668749997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45968.988668749997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45968.988668749997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45968.988668749997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45968.988668749997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45968.988668749997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45968.988668749997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45968.988668749997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45968.988668749997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45968.988668749997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45968.988668749997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45968.988668749997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45968.988668749997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45968.988668749997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45968.988668749997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45968.988668749997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45968.988668749997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45968.988668749997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45968.988668749997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45968.988668749997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45968.988668749997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45968.988668749997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45968.988668749997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45968.988668749997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45968.988668749997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45968.988668749997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45968.988668749997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45968.988668749997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45968.988668749997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45968.988668749997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45968.988668749997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45968.988668749997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45968.988668749997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45968.988668749997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45968.988668749997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45968.988668749997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45968.988668749997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45968.988668749997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45968.988668749997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45968.988668749997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45968.988668749997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45968.988668749997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45968.988668749997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45968.988668749997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45968.988668749997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45968.988668749997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45968.988668749997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45968.988668749997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45968.988668749997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45968.988668749997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45968.988668749997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45968.988668749997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45968.988668749997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45968.988668749997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45968.988668749997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45968.988668749997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45968.988668749997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45968.988668749997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45968.988668749997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45968.988668749997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45968.988668749997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45968.988668749997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45968.988668749997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45968.988668749997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45968.988668749997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45968.988668749997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45968.988668749997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45968.988668749997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45968.988668749997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45968.988668749997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45968.988668749997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45968.988668749997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45968.988668749997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45968.988668749997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45968.988668749997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45968.988668749997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45968.988668749997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45968.988668749997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45968.988668749997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45968.988668749997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45968.988668749997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45968.988668749997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45968.988668749997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45968.988668749997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45968.988668749997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45968.988668749997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45968.988668749997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45968.988668749997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45968.988668749997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45968.988668749997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45968.988668749997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45968.988668749997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45968.988668749997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45968.988668749997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45968.988668749997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45968.988668749997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45968.988668749997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45968.988668749997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45968.988668749997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45968.988668749997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45968.988668749997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45968.988668749997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45968.988668749997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45968.988668749997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45968.988668749997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45968.988668749997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45968.988668749997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45968.988668749997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45968.988668749997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45968.988668749997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45968.988668749997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45968.988668749997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45968.988668749997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45968.988668749997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45968.988668749997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45968.988668749997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45968.988668749997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45968.988668749997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45968.988668749997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45968.988668749997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45968.988668749997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45968.988668749997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45968.988668749997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45968.988668749997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45968.988668749997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45968.988668749997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45968.988668749997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45968.988668749997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45968.988668749997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45968.988668749997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45968.988668749997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45968.988668749997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45968.988668749997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45968.988668749997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45968.988668749997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45968.988668749997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45968.988668749997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45968.988668749997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45968.988668749997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45968.988668749997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45968.988668749997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45968.988668749997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45968.988668749997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45968.988668749997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45968.988668749997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45968.988668749997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45968.988668749997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45968.988668749997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45968.988668749997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45968.988668749997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45968.988668749997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45968.988668749997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45968.988668749997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45968.988668749997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45968.988668749997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45968.988668749997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265.50795115740038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9.5020833323360421E-3</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45968.988668749997</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45968.988668749997</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45968.988668749997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45968.988668749997</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45968.988668749997</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45968.988668749997</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45968.988668749997</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45968.988668749997</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45968.988668749997</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45968.988668749997</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45968.988668749997</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45968.988668749997</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45968.988668749997</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45968.988668749997</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45968.988668749997</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45968.988668749997</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45968.988668749997</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45968.988668749997</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45968.988668749997</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45968.988668749997</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45968.988668749997</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45968.988668749997</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45968.988668749997</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45968.988668749997</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45968.988668749997</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45968.988668749997</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45968.988668749997</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45968.988668749997</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45968.988668749997</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45968.988668749997</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45968.988668749997</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45968.988668749997</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45968.988668749997</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45968.988668749997</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45968.988668749997</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45968.988668749997</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45968.988668749997</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45968.988668749997</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45968.988668749997</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45968.988668749997</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45968.988668749997</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45968.988668749997</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45968.988668749997</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45968.988668749997</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45968.988668749997</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45968.988668749997</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45968.988668749997</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45968.988668749997</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45968.988668749997</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45968.988668749997</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45968.988668749997</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45968.988668749997</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45968.988668749997</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45968.988668749997</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45968.988668749997</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45968.988668749997</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45968.988668749997</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45968.988668749997</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45968.988668749997</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45968.988668749997</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45968.988668749997</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45968.988668749997</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45968.988668749997</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45968.988668749997</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45968.988668749997</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45968.988668749997</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45968.988668749997</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45968.988668749997</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45968.988668749997</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45968.988668749997</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45968.988668749997</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45968.988668749997</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45968.988668749997</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45968.988668749997</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45968.988668749997</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45968.988668749997</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45968.988668749997</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45968.988668749997</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45968.988668749997</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45968.988668749997</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45968.988668749997</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45968.988668749997</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45968.988668749997</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45968.988668749997</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45968.988668749997</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45968.988668749997</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45968.988668749997</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45968.988668749997</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45968.988668749997</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45968.988668749997</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45968.988668749997</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45968.988668749997</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45968.988668749997</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45968.988668749997</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45968.988668749997</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45968.988668749997</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45968.988668749997</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45968.988668749997</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45968.988668749997</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45968.988668749997</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45968.988668749997</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45968.988668749997</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77.156608564808266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42.799791435179941</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20.327557638884173</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107" t="s">
        <v>39021</v>
      </c>
      <c r="F5" s="131">
        <v>45968.848599537036</v>
      </c>
      <c r="G5" s="132">
        <f ca="1">IFERROR(NOW()-F5,"")</f>
        <v>0.14006921296095243</v>
      </c>
      <c r="H5" s="131">
        <v>45968.827465277776</v>
      </c>
      <c r="I5" s="130" t="str">
        <f>IFERROR(VLOOKUP(D5,DB!A:F,6,0),"")</f>
        <v>SCECO</v>
      </c>
      <c r="J5" s="130" t="str">
        <f>IFERROR(VLOOKUP(D5,DB!A:G,7,0),"")</f>
        <v>Dead</v>
      </c>
      <c r="K5" s="130" t="s">
        <v>39118</v>
      </c>
      <c r="L5" s="130" t="str">
        <f>IFERROR(VLOOKUP(D5,DB!A:I,9,0),"")</f>
        <v>Latis</v>
      </c>
    </row>
    <row r="6" spans="1:13" ht="30.75">
      <c r="A6" s="130" t="s">
        <v>39119</v>
      </c>
      <c r="B6" s="130" t="str">
        <f>IFERROR(VLOOKUP(D6,DB!A:K,11,0),"")</f>
        <v>R5</v>
      </c>
      <c r="C6" s="130">
        <v>1</v>
      </c>
      <c r="D6" s="130" t="s">
        <v>34677</v>
      </c>
      <c r="E6" s="130" t="s">
        <v>39021</v>
      </c>
      <c r="F6" s="151">
        <v>45968.966307870367</v>
      </c>
      <c r="G6" s="130">
        <f ca="1">IFERROR(NOW()-F6,"")</f>
        <v>2.2360879629559349E-2</v>
      </c>
      <c r="H6" s="151">
        <v>45968.830011574071</v>
      </c>
      <c r="I6" s="130" t="str">
        <f>IFERROR(VLOOKUP(D6,DB!A:F,6,0),"")</f>
        <v>SCECO</v>
      </c>
      <c r="J6" s="130" t="str">
        <f>IFERROR(VLOOKUP(D6,DB!A:G,7,0),"")</f>
        <v>Dead</v>
      </c>
      <c r="K6" s="130" t="s">
        <v>39120</v>
      </c>
      <c r="L6" s="130" t="str">
        <f>IFERROR(VLOOKUP(D6,DB!A:I,9,0),"")</f>
        <v>Latis</v>
      </c>
    </row>
    <row r="7" spans="1:13" ht="15">
      <c r="A7" s="130"/>
      <c r="B7" s="130" t="str">
        <f>IFERROR(VLOOKUP(D7,DB!A:K,11,0),"")</f>
        <v/>
      </c>
      <c r="C7" s="130"/>
      <c r="D7" s="130"/>
      <c r="E7" s="130"/>
      <c r="F7" s="130"/>
      <c r="G7" s="130">
        <f ca="1">IFERROR(NOW()-F7,"")</f>
        <v>45968.988668749997</v>
      </c>
      <c r="H7" s="130"/>
      <c r="I7" s="130" t="str">
        <f>IFERROR(VLOOKUP(D7,DB!A:F,6,0),"")</f>
        <v/>
      </c>
      <c r="J7" s="130" t="str">
        <f>IFERROR(VLOOKUP(D7,DB!A:G,7,0),"")</f>
        <v/>
      </c>
      <c r="K7" s="130"/>
      <c r="L7" s="130" t="str">
        <f>IFERROR(VLOOKUP(D7,DB!A:I,9,0),"")</f>
        <v/>
      </c>
    </row>
    <row r="8" spans="1:13" ht="15">
      <c r="A8" s="130"/>
      <c r="B8" s="130" t="str">
        <f>IFERROR(VLOOKUP(D8,DB!A:K,11,0),"")</f>
        <v/>
      </c>
      <c r="C8" s="130"/>
      <c r="D8" s="130"/>
      <c r="E8" s="130"/>
      <c r="F8" s="130"/>
      <c r="G8" s="130">
        <f ca="1">IFERROR(NOW()-F8,"")</f>
        <v>45968.988668749997</v>
      </c>
      <c r="H8" s="130"/>
      <c r="I8" s="130" t="str">
        <f>IFERROR(VLOOKUP(D8,DB!A:F,6,0),"")</f>
        <v/>
      </c>
      <c r="J8" s="130" t="str">
        <f>IFERROR(VLOOKUP(D8,DB!A:G,7,0),"")</f>
        <v/>
      </c>
      <c r="K8" s="130"/>
      <c r="L8" s="130" t="str">
        <f>IFERROR(VLOOKUP(D8,DB!A:I,9,0),"")</f>
        <v/>
      </c>
    </row>
    <row r="9" spans="1:13" ht="15">
      <c r="A9" s="130"/>
      <c r="B9" s="130" t="str">
        <f>IFERROR(VLOOKUP(D9,DB!A:K,11,0),"")</f>
        <v/>
      </c>
      <c r="C9" s="130"/>
      <c r="D9" s="130"/>
      <c r="E9" s="130"/>
      <c r="F9" s="130"/>
      <c r="G9" s="130">
        <f ca="1">IFERROR(NOW()-F9,"")</f>
        <v>45968.988668749997</v>
      </c>
      <c r="H9" s="130"/>
      <c r="I9" s="130" t="str">
        <f>IFERROR(VLOOKUP(D9,DB!A:F,6,0),"")</f>
        <v/>
      </c>
      <c r="J9" s="130" t="str">
        <f>IFERROR(VLOOKUP(D9,DB!A:G,7,0),"")</f>
        <v/>
      </c>
      <c r="K9" s="130"/>
      <c r="L9" s="130" t="str">
        <f>IFERROR(VLOOKUP(D9,DB!A:I,9,0),"")</f>
        <v/>
      </c>
    </row>
    <row r="10" spans="1:13" ht="15">
      <c r="A10" s="130"/>
      <c r="B10" s="130" t="str">
        <f>IFERROR(VLOOKUP(D10,DB!A:K,11,0),"")</f>
        <v/>
      </c>
      <c r="C10" s="130"/>
      <c r="D10" s="130"/>
      <c r="E10" s="130"/>
      <c r="F10" s="130"/>
      <c r="G10" s="130">
        <f ca="1">IFERROR(NOW()-F10,"")</f>
        <v>45968.988668749997</v>
      </c>
      <c r="H10" s="130"/>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0"/>
      <c r="G11" s="130">
        <f ca="1">IFERROR(NOW()-F11,"")</f>
        <v>45968.988668749997</v>
      </c>
      <c r="H11" s="130"/>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0"/>
      <c r="G12" s="130">
        <f ca="1">IFERROR(NOW()-F12,"")</f>
        <v>45968.988668749997</v>
      </c>
      <c r="H12" s="130"/>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0"/>
      <c r="G13" s="130">
        <f ca="1">IFERROR(NOW()-F13,"")</f>
        <v>45968.988668749997</v>
      </c>
      <c r="H13" s="130"/>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0"/>
      <c r="G14" s="130">
        <f ca="1">IFERROR(NOW()-F14,"")</f>
        <v>45968.988668749997</v>
      </c>
      <c r="H14" s="130"/>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0"/>
      <c r="G15" s="130">
        <f ca="1">IFERROR(NOW()-F15,"")</f>
        <v>45968.988668749997</v>
      </c>
      <c r="H15" s="130"/>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0"/>
      <c r="G16" s="130">
        <f ca="1">IFERROR(NOW()-F16,"")</f>
        <v>45968.988668749997</v>
      </c>
      <c r="H16" s="130"/>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0"/>
      <c r="G17" s="130">
        <f ca="1">IFERROR(NOW()-F17,"")</f>
        <v>45968.988668749997</v>
      </c>
      <c r="H17" s="130"/>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0"/>
      <c r="G18" s="130">
        <f ca="1">IFERROR(NOW()-F18,"")</f>
        <v>45968.988668749997</v>
      </c>
      <c r="H18" s="130"/>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0"/>
      <c r="G19" s="130">
        <f ca="1">IFERROR(NOW()-F19,"")</f>
        <v>45968.988668749997</v>
      </c>
      <c r="H19" s="130"/>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0"/>
      <c r="G20" s="130">
        <f ca="1">IFERROR(NOW()-F20,"")</f>
        <v>45968.988668749997</v>
      </c>
      <c r="H20" s="130"/>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0"/>
      <c r="G21" s="130">
        <f ca="1">IFERROR(NOW()-F21,"")</f>
        <v>45968.988668749997</v>
      </c>
      <c r="H21" s="130"/>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0"/>
      <c r="G22" s="130">
        <f ca="1">IFERROR(NOW()-F22,"")</f>
        <v>45968.988668749997</v>
      </c>
      <c r="H22" s="130"/>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0"/>
      <c r="G23" s="130">
        <f ca="1">IFERROR(NOW()-F23,"")</f>
        <v>45968.988668749997</v>
      </c>
      <c r="H23" s="130"/>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0"/>
      <c r="G24" s="130">
        <f ca="1">IFERROR(NOW()-F24,"")</f>
        <v>45968.988668749997</v>
      </c>
      <c r="H24" s="130"/>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0"/>
      <c r="G25" s="130">
        <f ca="1">IFERROR(NOW()-F25,"")</f>
        <v>45968.988668749997</v>
      </c>
      <c r="H25" s="130"/>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0"/>
      <c r="G26" s="130">
        <f ca="1">IFERROR(NOW()-F26,"")</f>
        <v>45968.988668749997</v>
      </c>
      <c r="H26" s="130"/>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0"/>
      <c r="G27" s="130">
        <f ca="1">IFERROR(NOW()-F27,"")</f>
        <v>45968.988668749997</v>
      </c>
      <c r="H27" s="130"/>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0"/>
      <c r="G28" s="130">
        <f ca="1">IFERROR(NOW()-F28,"")</f>
        <v>45968.988668749997</v>
      </c>
      <c r="H28" s="130"/>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0"/>
      <c r="G29" s="130">
        <f ca="1">IFERROR(NOW()-F29,"")</f>
        <v>45968.988668749997</v>
      </c>
      <c r="H29" s="130"/>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0"/>
      <c r="G30" s="130">
        <f ca="1">IFERROR(NOW()-F30,"")</f>
        <v>45968.988668749997</v>
      </c>
      <c r="H30" s="130"/>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0"/>
      <c r="G31" s="130">
        <f ca="1">IFERROR(NOW()-F31,"")</f>
        <v>45968.988668749997</v>
      </c>
      <c r="H31" s="130"/>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0"/>
      <c r="G32" s="130">
        <f ca="1">IFERROR(NOW()-F32,"")</f>
        <v>45968.988668749997</v>
      </c>
      <c r="H32" s="130"/>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0"/>
      <c r="G33" s="130">
        <f ca="1">IFERROR(NOW()-F33,"")</f>
        <v>45968.988668749997</v>
      </c>
      <c r="H33" s="130"/>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0"/>
      <c r="G34" s="130">
        <f ca="1">IFERROR(NOW()-F34,"")</f>
        <v>45968.988668749997</v>
      </c>
      <c r="H34" s="130"/>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0"/>
      <c r="G35" s="130">
        <f ca="1">IFERROR(NOW()-F35,"")</f>
        <v>45968.988668749997</v>
      </c>
      <c r="H35" s="130"/>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0"/>
      <c r="G36" s="130">
        <f ca="1">IFERROR(NOW()-F36,"")</f>
        <v>45968.988668749997</v>
      </c>
      <c r="H36" s="130"/>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0"/>
      <c r="G37" s="130">
        <f ca="1">IFERROR(NOW()-F37,"")</f>
        <v>45968.988668749997</v>
      </c>
      <c r="H37" s="130"/>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0"/>
      <c r="G38" s="130">
        <f ca="1">IFERROR(NOW()-F38,"")</f>
        <v>45968.988668749997</v>
      </c>
      <c r="H38" s="130"/>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0"/>
      <c r="G39" s="130">
        <f ca="1">IFERROR(NOW()-F39,"")</f>
        <v>45968.988668749997</v>
      </c>
      <c r="H39" s="130"/>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0"/>
      <c r="G40" s="130">
        <f ca="1">IFERROR(NOW()-F40,"")</f>
        <v>45968.988668749997</v>
      </c>
      <c r="H40" s="130"/>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0"/>
      <c r="G41" s="130">
        <f ca="1">IFERROR(NOW()-F41,"")</f>
        <v>45968.988668749997</v>
      </c>
      <c r="H41" s="130"/>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0"/>
      <c r="G42" s="130">
        <f ca="1">IFERROR(NOW()-F42,"")</f>
        <v>45968.988668749997</v>
      </c>
      <c r="H42" s="130"/>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0"/>
      <c r="G43" s="130">
        <f ca="1">IFERROR(NOW()-F43,"")</f>
        <v>45968.988668749997</v>
      </c>
      <c r="H43" s="130"/>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0"/>
      <c r="G44" s="130">
        <f ca="1">IFERROR(NOW()-F44,"")</f>
        <v>45968.988668749997</v>
      </c>
      <c r="H44" s="130"/>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0"/>
      <c r="G45" s="130">
        <f ca="1">IFERROR(NOW()-F45,"")</f>
        <v>45968.988668749997</v>
      </c>
      <c r="H45" s="130"/>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0"/>
      <c r="G46" s="130">
        <f ca="1">IFERROR(NOW()-F46,"")</f>
        <v>45968.988668749997</v>
      </c>
      <c r="H46" s="130"/>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0"/>
      <c r="G47" s="130">
        <f ca="1">IFERROR(NOW()-F47,"")</f>
        <v>45968.988668749997</v>
      </c>
      <c r="H47" s="130"/>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0"/>
      <c r="G48" s="130">
        <f ca="1">IFERROR(NOW()-F48,"")</f>
        <v>45968.988668749997</v>
      </c>
      <c r="H48" s="130"/>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0"/>
      <c r="G49" s="130">
        <f ca="1">IFERROR(NOW()-F49,"")</f>
        <v>45968.988668749997</v>
      </c>
      <c r="H49" s="130"/>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0">
        <f ca="1">IFERROR(NOW()-F50,"")</f>
        <v>45968.988668749997</v>
      </c>
      <c r="H50" s="130"/>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0">
        <f ca="1">IFERROR(NOW()-F51,"")</f>
        <v>45968.988668749997</v>
      </c>
      <c r="H51" s="130"/>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0">
        <f ca="1">IFERROR(NOW()-F52,"")</f>
        <v>45968.988668749997</v>
      </c>
      <c r="H52" s="130"/>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0">
        <f ca="1">IFERROR(NOW()-F53,"")</f>
        <v>45968.988668749997</v>
      </c>
      <c r="H53" s="130"/>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0">
        <f ca="1">IFERROR(NOW()-F54,"")</f>
        <v>45968.988668749997</v>
      </c>
      <c r="H54" s="130"/>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0">
        <f ca="1">IFERROR(NOW()-F55,"")</f>
        <v>45968.988668749997</v>
      </c>
      <c r="H55" s="130"/>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0">
        <f ca="1">IFERROR(NOW()-F56,"")</f>
        <v>45968.988668749997</v>
      </c>
      <c r="H56" s="130"/>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0">
        <f ca="1">IFERROR(NOW()-F57,"")</f>
        <v>45968.988668749997</v>
      </c>
      <c r="H57" s="130"/>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0">
        <f ca="1">IFERROR(NOW()-F58,"")</f>
        <v>45968.988668749997</v>
      </c>
      <c r="H58" s="130"/>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0">
        <f ca="1">IFERROR(NOW()-F59,"")</f>
        <v>45968.988668749997</v>
      </c>
      <c r="H59" s="130"/>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0">
        <f ca="1">IFERROR(NOW()-F60,"")</f>
        <v>45968.988668749997</v>
      </c>
      <c r="H60" s="130"/>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0">
        <f ca="1">IFERROR(NOW()-F61,"")</f>
        <v>45968.988668749997</v>
      </c>
      <c r="H61" s="130"/>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0">
        <f ca="1">IFERROR(NOW()-F62,"")</f>
        <v>45968.988668749997</v>
      </c>
      <c r="H62" s="130"/>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0">
        <f ca="1">IFERROR(NOW()-F63,"")</f>
        <v>45968.988668749997</v>
      </c>
      <c r="H63" s="130"/>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0">
        <f ca="1">IFERROR(NOW()-F64,"")</f>
        <v>45968.988668749997</v>
      </c>
      <c r="H64" s="130"/>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0">
        <f ca="1">IFERROR(NOW()-F65,"")</f>
        <v>45968.988668749997</v>
      </c>
      <c r="H65" s="130"/>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0">
        <f ca="1">IFERROR(NOW()-F66,"")</f>
        <v>45968.988668749997</v>
      </c>
      <c r="H66" s="130"/>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0">
        <f ca="1">IFERROR(NOW()-F67,"")</f>
        <v>45968.988668749997</v>
      </c>
      <c r="H67" s="130"/>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0">
        <f ca="1">IFERROR(NOW()-F68,"")</f>
        <v>45968.988668749997</v>
      </c>
      <c r="H68" s="130"/>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0">
        <f ca="1">IFERROR(NOW()-F69,"")</f>
        <v>45968.988668749997</v>
      </c>
      <c r="H69" s="130"/>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0">
        <f ca="1">IFERROR(NOW()-F70,"")</f>
        <v>45968.988668749997</v>
      </c>
      <c r="H70" s="130"/>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0">
        <f ca="1">IFERROR(NOW()-F71,"")</f>
        <v>45968.988668749997</v>
      </c>
      <c r="H71" s="130"/>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0">
        <f ca="1">IFERROR(NOW()-F72,"")</f>
        <v>45968.988668749997</v>
      </c>
      <c r="H72" s="130"/>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0">
        <f ca="1">IFERROR(NOW()-F73,"")</f>
        <v>45968.988668749997</v>
      </c>
      <c r="H73" s="130"/>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0">
        <f ca="1">IFERROR(NOW()-F74,"")</f>
        <v>45968.988668749997</v>
      </c>
      <c r="H74" s="130"/>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0">
        <f ca="1">IFERROR(NOW()-F75,"")</f>
        <v>45968.988668749997</v>
      </c>
      <c r="H75" s="130"/>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0">
        <f ca="1">IFERROR(NOW()-F76,"")</f>
        <v>45968.988668749997</v>
      </c>
      <c r="H76" s="130"/>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0">
        <f ca="1">IFERROR(NOW()-F77,"")</f>
        <v>45968.988668749997</v>
      </c>
      <c r="H77" s="130"/>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0">
        <f ca="1">IFERROR(NOW()-F78,"")</f>
        <v>45968.988668749997</v>
      </c>
      <c r="H78" s="130"/>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0">
        <f ca="1">IFERROR(NOW()-F79,"")</f>
        <v>45968.988668749997</v>
      </c>
      <c r="H79" s="130"/>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0">
        <f ca="1">IFERROR(NOW()-F80,"")</f>
        <v>45968.988668749997</v>
      </c>
      <c r="H80" s="130"/>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0">
        <f ca="1">IFERROR(NOW()-F81,"")</f>
        <v>45968.988668749997</v>
      </c>
      <c r="H81" s="130"/>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0">
        <f ca="1">IFERROR(NOW()-F82,"")</f>
        <v>45968.988668749997</v>
      </c>
      <c r="H82" s="130"/>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0">
        <f ca="1">IFERROR(NOW()-F83,"")</f>
        <v>45968.988668749997</v>
      </c>
      <c r="H83" s="130"/>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0">
        <f ca="1">IFERROR(NOW()-F84,"")</f>
        <v>45968.988668749997</v>
      </c>
      <c r="H84" s="130"/>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0">
        <f ca="1">IFERROR(NOW()-F85,"")</f>
        <v>45968.988668749997</v>
      </c>
      <c r="H85" s="130"/>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0">
        <f ca="1">IFERROR(NOW()-F86,"")</f>
        <v>45968.988668749997</v>
      </c>
      <c r="H86" s="130"/>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0">
        <f ca="1">IFERROR(NOW()-F87,"")</f>
        <v>45968.988668749997</v>
      </c>
      <c r="H87" s="130"/>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0">
        <f ca="1">IFERROR(NOW()-F88,"")</f>
        <v>45968.988668749997</v>
      </c>
      <c r="H88" s="130"/>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0">
        <f ca="1">IFERROR(NOW()-F89,"")</f>
        <v>45968.988668749997</v>
      </c>
      <c r="H89" s="130"/>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0">
        <f ca="1">IFERROR(NOW()-F90,"")</f>
        <v>45968.988668749997</v>
      </c>
      <c r="H90" s="130"/>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0">
        <f ca="1">IFERROR(NOW()-F91,"")</f>
        <v>45968.988668749997</v>
      </c>
      <c r="H91" s="130"/>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0">
        <f ca="1">IFERROR(NOW()-F92,"")</f>
        <v>45968.988668749997</v>
      </c>
      <c r="H92" s="130"/>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0">
        <f ca="1">IFERROR(NOW()-F93,"")</f>
        <v>45968.988668749997</v>
      </c>
      <c r="H93" s="130"/>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0">
        <f ca="1">IFERROR(NOW()-F94,"")</f>
        <v>45968.988668749997</v>
      </c>
      <c r="H94" s="130"/>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0">
        <f ca="1">IFERROR(NOW()-F95,"")</f>
        <v>45968.988668749997</v>
      </c>
      <c r="H95" s="130"/>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0">
        <f ca="1">IFERROR(NOW()-F96,"")</f>
        <v>45968.988668749997</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0">
        <f ca="1">IFERROR(NOW()-F97,"")</f>
        <v>45968.988668749997</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0">
        <f ca="1">IFERROR(NOW()-F98,"")</f>
        <v>45968.988668749997</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0">
        <f ca="1">IFERROR(NOW()-F99,"")</f>
        <v>45968.988668749997</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0">
        <f ca="1">IFERROR(NOW()-F100,"")</f>
        <v>45968.988668749997</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0">
        <f ca="1">IFERROR(NOW()-F101,"")</f>
        <v>45968.988668749997</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0">
        <f ca="1">IFERROR(NOW()-F102,"")</f>
        <v>45968.988668749997</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0">
        <f ca="1">IFERROR(NOW()-F103,"")</f>
        <v>45968.988668749997</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0">
        <f ca="1">IFERROR(NOW()-F104,"")</f>
        <v>45968.988668749997</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0">
        <f ca="1">IFERROR(NOW()-F105,"")</f>
        <v>45968.988668749997</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0">
        <f ca="1">IFERROR(NOW()-F106,"")</f>
        <v>45968.988668749997</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0">
        <f ca="1">IFERROR(NOW()-F107,"")</f>
        <v>45968.988668749997</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0">
        <f ca="1">IFERROR(NOW()-F108,"")</f>
        <v>45968.988668749997</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0">
        <f ca="1">IFERROR(NOW()-F109,"")</f>
        <v>45968.988668749997</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0">
        <f ca="1">IFERROR(NOW()-F110,"")</f>
        <v>45968.988668749997</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0">
        <f ca="1">IFERROR(NOW()-F111,"")</f>
        <v>45968.988668749997</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0">
        <f ca="1">IFERROR(NOW()-F112,"")</f>
        <v>45968.988668749997</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0">
        <f ca="1">IFERROR(NOW()-F113,"")</f>
        <v>45968.988668749997</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0">
        <f ca="1">IFERROR(NOW()-F114,"")</f>
        <v>45968.988668749997</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0">
        <f ca="1">IFERROR(NOW()-F115,"")</f>
        <v>45968.988668749997</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0">
        <f ca="1">IFERROR(NOW()-F116,"")</f>
        <v>45968.988668749997</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0">
        <f ca="1">IFERROR(NOW()-F117,"")</f>
        <v>45968.988668749997</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0">
        <f ca="1">IFERROR(NOW()-F118,"")</f>
        <v>45968.988668749997</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0">
        <f ca="1">IFERROR(NOW()-F119,"")</f>
        <v>45968.988668749997</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0">
        <f ca="1">IFERROR(NOW()-F120,"")</f>
        <v>45968.988668749997</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0">
        <f ca="1">IFERROR(NOW()-F121,"")</f>
        <v>45968.988668749997</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0">
        <f ca="1">IFERROR(NOW()-F122,"")</f>
        <v>45968.988668749997</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0">
        <f ca="1">IFERROR(NOW()-F123,"")</f>
        <v>45968.988668749997</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0">
        <f ca="1">IFERROR(NOW()-F124,"")</f>
        <v>45968.988668749997</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45968.988668749997</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45968.988668749997</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45968.988668749997</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45968.988668749997</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45968.988668749997</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45968.988668749997</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45968.988668749997</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45968.988668749997</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45968.988668749997</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45968.988668749997</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45968.988668749997</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45968.988668749997</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45968.988668749997</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45968.988668749997</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45968.988668749997</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45968.988668749997</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45968.988668749997</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45968.988668749997</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45968.988668749997</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45968.988668749997</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45968.988668749997</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45968.988668749997</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45968.988668749997</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45968.988668749997</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45968.988668749997</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45968.988668749997</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45968.988668749997</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45968.988668749997</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45968.988668749997</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45968.988668749997</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45968.988668749997</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45968.988668749997</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45968.988668749997</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45968.988668749997</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45968.988668749997</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45968.988668749997</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45968.988668749997</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45968.988668749997</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45968.988668749997</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45968.988668749997</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45968.988668749997</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45968.988668749997</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45968.988668749997</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45968.988668749997</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45968.988668749997</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45968.988668749997</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45968.988668749997</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45968.988668749997</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45968.988668749997</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45968.988668749997</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45968.988668749997</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45968.988668749997</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45968.988668749997</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45968.988668749997</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45968.988668749997</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45968.988668749997</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45968.988668749997</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45968.988668749997</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45968.988668749997</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45968.988668749997</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45968.988668749997</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45968.988668749997</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45968.988668749997</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45968.988668749997</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45968.988668749997</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45968.988668749997</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45968.988668749997</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45968.988668749997</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45968.988668749997</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45968.988668749997</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45968.988668749997</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45968.988668749997</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45968.988668749997</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45968.988668749997</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45968.988668749997</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45968.988668749997</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45968.988668749997</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45968.988668749997</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45968.988668749997</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45968.988668749997</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45968.988668749997</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45968.988668749997</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45968.988668749997</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45968.988668749997</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45968.988668749997</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45968.988668749997</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45968.988668749997</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45968.988668749997</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45968.988668749997</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45968.988668749997</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45968.988668749997</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45968.988668749997</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45968.988668749997</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45968.988668749997</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45968.988668749997</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45968.988668749997</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45968.988668749997</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45968.988668749997</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45968.988668749997</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45968.988668749997</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45968.988668749997</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45968.988668749997</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45968.988668749997</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45968.988668749997</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45968.988668749997</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45968.988668749997</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45968.988668749997</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45968.988668749997</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45968.988668749997</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45968.988668749997</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45968.988668749997</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45968.988668749997</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45968.988668749997</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45968.988668749997</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45968.988668749997</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45968.988668749997</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45968.988668749997</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45968.988668749997</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45968.988668749997</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45968.988668749997</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45968.988668749997</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45968.988668749997</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45968.988668749997</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45968.988668749997</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45968.988668749997</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45968.988668749997</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45968.988668749997</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45968.988668749997</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45968.988668749997</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45968.988668749997</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45968.988668749997</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45968.988668749997</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45968.988668749997</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45968.988668749997</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45968.988668749997</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45968.988668749997</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45968.988668749997</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45968.988668749997</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45968.988668749997</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45968.988668749997</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45968.988668749997</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45968.988668749997</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45968.988668749997</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45968.988668749997</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45968.988668749997</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45968.988668749997</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45968.988668749997</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45968.988668749997</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45968.988668749997</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45968.988668749997</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45968.988668749997</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45968.988668749997</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45968.988668749997</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45968.988668749997</v>
      </c>
      <c r="H278" s="130"/>
      <c r="I278" s="130" t="str">
        <f>IFERROR(VLOOKUP(D278,DB!A:F,6,0),"")</f>
        <v/>
      </c>
      <c r="J278" s="130" t="str">
        <f>IFERROR(VLOOKUP(D278,DB!A:G,7,0),"")</f>
        <v/>
      </c>
      <c r="K278" s="130"/>
      <c r="L278" s="130" t="str">
        <f>IFERROR(VLOOKUP(D278,DB!A:I,9,0),"")</f>
        <v/>
      </c>
    </row>
    <row r="279" spans="1:12" ht="15">
      <c r="A279" s="130"/>
      <c r="B279" s="130" t="str">
        <f>IFERROR(VLOOKUP(D279,DB!A:K,11,0),"")</f>
        <v/>
      </c>
      <c r="C279" s="130"/>
      <c r="D279" s="130"/>
      <c r="E279" s="130"/>
      <c r="F279" s="130"/>
      <c r="G279" s="130">
        <f ca="1">IFERROR(NOW()-F279,"")</f>
        <v>45968.988668749997</v>
      </c>
      <c r="H279" s="130"/>
      <c r="I279" s="130" t="str">
        <f>IFERROR(VLOOKUP(D279,DB!A:F,6,0),"")</f>
        <v/>
      </c>
      <c r="J279" s="130" t="str">
        <f>IFERROR(VLOOKUP(D279,DB!A:G,7,0),"")</f>
        <v/>
      </c>
      <c r="K279" s="130"/>
      <c r="L279" s="130" t="str">
        <f>IFERROR(VLOOKUP(D279,DB!A:I,9,0),"")</f>
        <v/>
      </c>
    </row>
    <row r="280" spans="1:12" ht="15">
      <c r="A280" s="130"/>
      <c r="B280" s="130" t="str">
        <f>IFERROR(VLOOKUP(D280,DB!A:K,11,0),"")</f>
        <v/>
      </c>
      <c r="C280" s="130"/>
      <c r="D280" s="130"/>
      <c r="E280" s="130"/>
      <c r="F280" s="130"/>
      <c r="G280" s="130">
        <f ca="1">IFERROR(NOW()-F280,"")</f>
        <v>45968.988668749997</v>
      </c>
      <c r="H280" s="130"/>
      <c r="I280" s="130" t="str">
        <f>IFERROR(VLOOKUP(D280,DB!A:F,6,0),"")</f>
        <v/>
      </c>
      <c r="J280" s="130" t="str">
        <f>IFERROR(VLOOKUP(D280,DB!A:G,7,0),"")</f>
        <v/>
      </c>
      <c r="K280" s="130"/>
      <c r="L280" s="130" t="str">
        <f>IFERROR(VLOOKUP(D280,DB!A:I,9,0),"")</f>
        <v/>
      </c>
    </row>
    <row r="281" spans="1:12" ht="15">
      <c r="A281" s="130"/>
      <c r="B281" s="130" t="str">
        <f>IFERROR(VLOOKUP(D281,DB!A:K,11,0),"")</f>
        <v/>
      </c>
      <c r="C281" s="130"/>
      <c r="D281" s="130"/>
      <c r="E281" s="130"/>
      <c r="F281" s="130"/>
      <c r="G281" s="130">
        <f ca="1">IFERROR(NOW()-F281,"")</f>
        <v>45968.988668749997</v>
      </c>
      <c r="H281" s="130"/>
      <c r="I281" s="130" t="str">
        <f>IFERROR(VLOOKUP(D281,DB!A:F,6,0),"")</f>
        <v/>
      </c>
      <c r="J281" s="130" t="str">
        <f>IFERROR(VLOOKUP(D281,DB!A:G,7,0),"")</f>
        <v/>
      </c>
      <c r="K281" s="130"/>
      <c r="L281" s="130" t="str">
        <f>IFERROR(VLOOKUP(D281,DB!A:I,9,0),"")</f>
        <v/>
      </c>
    </row>
    <row r="282" spans="1:12" ht="15">
      <c r="A282" s="130"/>
      <c r="B282" s="130" t="str">
        <f>IFERROR(VLOOKUP(D282,DB!A:K,11,0),"")</f>
        <v/>
      </c>
      <c r="C282" s="130"/>
      <c r="D282" s="130"/>
      <c r="E282" s="130"/>
      <c r="F282" s="130"/>
      <c r="G282" s="130">
        <f ca="1">IFERROR(NOW()-F282,"")</f>
        <v>45968.988668749997</v>
      </c>
      <c r="H282" s="130"/>
      <c r="I282" s="130" t="str">
        <f>IFERROR(VLOOKUP(D282,DB!A:F,6,0),"")</f>
        <v/>
      </c>
      <c r="J282" s="130" t="str">
        <f>IFERROR(VLOOKUP(D282,DB!A:G,7,0),"")</f>
        <v/>
      </c>
      <c r="K282" s="130"/>
      <c r="L282" s="130" t="str">
        <f>IFERROR(VLOOKUP(D282,DB!A:I,9,0),"")</f>
        <v/>
      </c>
    </row>
    <row r="283" spans="1:12" ht="15">
      <c r="A283" s="130"/>
      <c r="B283" s="130" t="str">
        <f>IFERROR(VLOOKUP(D283,DB!A:K,11,0),"")</f>
        <v/>
      </c>
      <c r="C283" s="130"/>
      <c r="D283" s="130"/>
      <c r="E283" s="130"/>
      <c r="F283" s="130"/>
      <c r="G283" s="130">
        <f ca="1">IFERROR(NOW()-F283,"")</f>
        <v>45968.988668749997</v>
      </c>
      <c r="H283" s="130"/>
      <c r="I283" s="130" t="str">
        <f>IFERROR(VLOOKUP(D283,DB!A:F,6,0),"")</f>
        <v/>
      </c>
      <c r="J283" s="130" t="str">
        <f>IFERROR(VLOOKUP(D283,DB!A:G,7,0),"")</f>
        <v/>
      </c>
      <c r="K283" s="130"/>
      <c r="L283" s="130" t="str">
        <f>IFERROR(VLOOKUP(D283,DB!A:I,9,0),"")</f>
        <v/>
      </c>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c r="A319" s="130"/>
      <c r="B319" s="130"/>
      <c r="C319" s="130"/>
      <c r="D319" s="130"/>
      <c r="E319" s="130"/>
      <c r="F319" s="130"/>
      <c r="G319" s="130"/>
      <c r="H319" s="130"/>
      <c r="I319" s="130"/>
      <c r="J319" s="130"/>
      <c r="K319" s="130"/>
      <c r="L319" s="130"/>
    </row>
    <row r="320" spans="1:12" ht="15">
      <c r="A320" s="130"/>
      <c r="B320" s="130"/>
      <c r="C320" s="130"/>
      <c r="D320" s="130"/>
      <c r="E320" s="130"/>
      <c r="F320" s="130"/>
      <c r="G320" s="130"/>
      <c r="H320" s="130"/>
      <c r="I320" s="130"/>
      <c r="J320" s="130"/>
      <c r="K320" s="130"/>
      <c r="L320" s="130"/>
    </row>
    <row r="321" spans="1:12" ht="15">
      <c r="A321" s="130"/>
      <c r="B321" s="130"/>
      <c r="C321" s="130"/>
      <c r="D321" s="130"/>
      <c r="E321" s="130"/>
      <c r="F321" s="130"/>
      <c r="G321" s="130"/>
      <c r="H321" s="130"/>
      <c r="I321" s="130"/>
      <c r="J321" s="130"/>
      <c r="K321" s="130"/>
      <c r="L321" s="130"/>
    </row>
    <row r="322" spans="1:12" ht="15">
      <c r="A322" s="130"/>
      <c r="B322" s="130"/>
      <c r="C322" s="130"/>
      <c r="D322" s="130"/>
      <c r="E322" s="130"/>
      <c r="F322" s="130"/>
      <c r="G322" s="130"/>
      <c r="H322" s="130"/>
      <c r="I322" s="130"/>
      <c r="J322" s="130"/>
      <c r="K322" s="130"/>
      <c r="L322" s="130"/>
    </row>
    <row r="323" spans="1:12" ht="15">
      <c r="A323" s="130"/>
      <c r="B323" s="130"/>
      <c r="C323" s="130"/>
      <c r="D323" s="130"/>
      <c r="E323" s="130"/>
      <c r="F323" s="130"/>
      <c r="G323" s="130"/>
      <c r="H323" s="130"/>
      <c r="I323" s="130"/>
      <c r="J323" s="130"/>
      <c r="K323" s="130"/>
      <c r="L323" s="130"/>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3" ht="15"/>
    <row r="394" ht="15"/>
    <row r="395" ht="15"/>
    <row r="396" ht="15"/>
    <row r="397" ht="15"/>
    <row r="398" ht="15"/>
    <row r="399" ht="15"/>
    <row r="400" ht="15"/>
    <row r="401" ht="15"/>
    <row r="402" ht="15"/>
    <row r="403"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3" ht="15"/>
    <row r="494" ht="15"/>
    <row r="495" ht="15"/>
    <row r="496" ht="15"/>
    <row r="497"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821" ht="15"/>
    <row r="822" ht="15"/>
    <row r="823" ht="15"/>
    <row r="824" ht="15"/>
    <row r="825" ht="15"/>
    <row r="826" ht="15"/>
    <row r="827"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8" ht="15"/>
    <row r="1049"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0" ht="15"/>
    <row r="1163" ht="15"/>
    <row r="1164" ht="15"/>
    <row r="1167" ht="15"/>
    <row r="1168" ht="15"/>
    <row r="1169" ht="15"/>
    <row r="1170" ht="15"/>
    <row r="1171" ht="15"/>
    <row r="1172" ht="15"/>
    <row r="1173" ht="15"/>
    <row r="1174" ht="15"/>
    <row r="1175" ht="15"/>
    <row r="1181" ht="15"/>
    <row r="1182" ht="15"/>
    <row r="1183" ht="15"/>
    <row r="1184" ht="15"/>
    <row r="1185" ht="15"/>
    <row r="1186" ht="15"/>
    <row r="1187" ht="15"/>
    <row r="1188" ht="15"/>
    <row r="1189" ht="15"/>
    <row r="1197" ht="15"/>
    <row r="1198" ht="15"/>
    <row r="1199" ht="15"/>
    <row r="1200" ht="15"/>
    <row r="1201" ht="15"/>
    <row r="1202" ht="15"/>
    <row r="1203" ht="15"/>
    <row r="1204" ht="15"/>
    <row r="1205" ht="15"/>
    <row r="1206" ht="15"/>
    <row r="1207" ht="15"/>
    <row r="1208" ht="15"/>
    <row r="1209" ht="15"/>
    <row r="1210" ht="15"/>
    <row r="1211" ht="15"/>
    <row r="1212" ht="15"/>
    <row r="1213" ht="15"/>
    <row r="1215" ht="15"/>
    <row r="1216" ht="15"/>
    <row r="1218" ht="15"/>
    <row r="1219" ht="15"/>
    <row r="1220" ht="15"/>
    <row r="1221" ht="15"/>
    <row r="1224" ht="15"/>
    <row r="1225" ht="15"/>
    <row r="1226" ht="15"/>
    <row r="1237" ht="15"/>
    <row r="1240" ht="15"/>
    <row r="1241" ht="15"/>
    <row r="1244" ht="15"/>
  </sheetData>
  <dataValidations count="2">
    <dataValidation allowBlank="1" showInputMessage="1" showErrorMessage="1" sqref="E1" xr:uid="{920C6338-E771-4DAE-8C89-92A9093EA4DE}"/>
    <dataValidation type="list" allowBlank="1" showInputMessage="1" showErrorMessage="1" sqref="E2:E2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37495</v>
      </c>
      <c r="E2" s="61" t="s">
        <v>39021</v>
      </c>
      <c r="F2" s="144">
        <v>45968.900740740741</v>
      </c>
      <c r="G2" s="145">
        <f ca="1">IFERROR(NOW()-F2,"-")</f>
        <v>8.7928009255847428E-2</v>
      </c>
      <c r="H2" s="146">
        <v>45968.893738425926</v>
      </c>
      <c r="I2" s="86" t="str">
        <f>IFERROR(VLOOKUP(D2,DB!A:F,6,0),"")</f>
        <v>Generator-SG</v>
      </c>
      <c r="J2" s="61" t="str">
        <f>IFERROR(VLOOKUP(D2,DB!A:G,7,0),"")</f>
        <v>Dead</v>
      </c>
      <c r="K2" s="147" t="s">
        <v>39122</v>
      </c>
      <c r="L2" s="148" t="str">
        <f>IFERROR(VLOOKUP(D2,DB!A:I,9,0),"")</f>
        <v>Latis</v>
      </c>
    </row>
    <row r="3" spans="1:12" ht="31.5" customHeight="1">
      <c r="A3" s="86"/>
      <c r="B3" s="61" t="str">
        <f>IFERROR(VLOOKUP(D3,DB!A:K,11,0),"")</f>
        <v/>
      </c>
      <c r="C3" s="61"/>
      <c r="D3" s="61"/>
      <c r="E3" s="61"/>
      <c r="F3" s="144"/>
      <c r="G3" s="145">
        <f ca="1">IFERROR(NOW()-F3,"-")</f>
        <v>45968.988668749997</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45968.988668749997</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45968.988668749997</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45968.988668749997</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45968.988668749997</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45968.988668749997</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45968.988668749997</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45968.988668749997</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45968.988668749997</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45968.988668749997</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45968.988668749997</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45968.988668749997</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45968.988668749997</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45968.988668749997</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45968.988668749997</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45968.988668749997</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45968.988668749997</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45968.988668749997</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2025-11-07T20:45:04Z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