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52" documentId="120_S{2AC9BD13-BADA-5192-A53E-5A8FF88502F6}" xr6:coauthVersionLast="47" xr6:coauthVersionMax="47" xr10:uidLastSave="{166FB64E-1615-43EC-B179-E66F7F48F1C9}"/>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<sst xmlns="http://schemas.openxmlformats.org/spreadsheetml/2006/main" count="180274" uniqueCount="39119">
  <si>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</si>
  <si>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</si>
  <si>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</si>
  <si>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</si>
  <si>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</si>
  <si>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</si>
  <si>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</si>
  <si>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</si>
  <si>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</si>
  <si>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</si>
  <si>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</si>
  <si>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</si>
  <si>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</si>
  <si>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</si>
  <si>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</si>
  <si>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</si>
  <si>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</si>
  <si>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</si>
  <si>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</si>
  <si>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</si>
  <si>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</si>
  <si>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</si>
  <si>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</si>
  <si>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</si>
  <si>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</si>
  <si>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</si>
  <si>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</si>
  <si>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</si>
  <si>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</si>
  <si>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</si>
  <si>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</si>
  <si>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</si>
  <si>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</si>
  <si>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</si>
  <si>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</si>
  <si>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</si>
  <si>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</si>
  <si>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</si>
  <si>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</si>
  <si>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</si>
  <si>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</si>
  <si>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</si>
  <si>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</si>
  <si>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</si>
  <si>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</si>
  <si>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</si>
  <si>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</si>
  <si>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</si>
  <si>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</si>
  <si>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</si>
  <si>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</si>
  <si>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</si>
  <si>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</si>
  <si>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</si>
  <si>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</si>
  <si>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</si>
  <si>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</si>
  <si>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</si>
  <si>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</si>
  <si>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</si>
  <si>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</si>
  <si>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</si>
  <si>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</si>
  <si>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</si>
  <si>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</si>
  <si>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</si>
  <si>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</si>
  <si>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</si>
  <si>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</si>
  <si>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</si>
  <si>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</si>
  <si>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</si>
  <si>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</si>
  <si>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</si>
  <si>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</si>
  <si>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</si>
  <si>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</si>
  <si>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</si>
  <si>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</si>
  <si>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</si>
  <si>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</si>
  <si>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</si>
  <si>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</si>
  <si>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</si>
  <si>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</si>
  <si>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</si>
  <si>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</si>
  <si>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</si>
  <si>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</si>
  <si>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</si>
  <si>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</si>
  <si>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</si>
  <si>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</si>
  <si>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</si>
  <si>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</si>
  <si>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</si>
  <si>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</si>
  <si>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</si>
  <si>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</si>
  <si>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</si>
  <si>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</si>
  <si>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</si>
  <si>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</si>
  <si>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</si>
  <si>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</si>
  <si>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</si>
  <si>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</si>
  <si>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</si>
  <si>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</si>
  <si>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</si>
  <si>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</si>
  <si>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</si>
  <si>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</si>
  <si>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</si>
  <si>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</si>
  <si>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</si>
  <si>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</si>
  <si>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</si>
  <si>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</si>
  <si>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</si>
  <si>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</si>
  <si>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</si>
  <si>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</si>
  <si>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</si>
  <si>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</si>
  <si>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</si>
  <si>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</si>
  <si>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</si>
  <si>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</si>
  <si>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</si>
  <si>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</si>
  <si>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</si>
  <si>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</si>
  <si>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</si>
  <si>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</si>
  <si>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</si>
  <si>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</si>
  <si>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</si>
  <si>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</si>
  <si>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</si>
  <si>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</si>
  <si>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</si>
  <si>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</si>
  <si>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</si>
  <si>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</si>
  <si>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</si>
  <si>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</si>
  <si>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</si>
  <si>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</si>
  <si>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</si>
  <si>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</si>
  <si>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</si>
  <si>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</si>
  <si>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</si>
  <si>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</si>
  <si>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</si>
  <si>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</si>
  <si>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</si>
  <si>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</si>
  <si>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</si>
  <si>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</si>
  <si>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</si>
  <si>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</si>
  <si>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</si>
  <si>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</si>
  <si>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</si>
  <si>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</si>
  <si>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</si>
  <si>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</si>
  <si>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</si>
  <si>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</si>
  <si>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</si>
  <si>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</si>
  <si>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</si>
  <si>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</si>
  <si>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</si>
  <si>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</si>
  <si>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</si>
  <si>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</si>
  <si>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</si>
  <si>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</si>
  <si>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</si>
  <si>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</si>
  <si>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</si>
  <si>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</si>
  <si>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</si>
  <si>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</si>
  <si>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</si>
  <si>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</si>
  <si>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</si>
  <si>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</si>
  <si>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</si>
  <si>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</si>
  <si>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</si>
  <si>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</si>
  <si>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</si>
  <si>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</si>
  <si>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</si>
  <si>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</si>
  <si>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</si>
  <si>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</si>
  <si>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</si>
  <si>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</si>
  <si>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</si>
  <si>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</si>
  <si>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</si>
  <si>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</si>
  <si>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</si>
  <si>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</si>
  <si>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</si>
  <si>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</si>
  <si>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</si>
  <si>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</si>
  <si>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</si>
  <si>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</si>
  <si>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</si>
  <si>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</si>
  <si>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</si>
  <si>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</si>
  <si>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</si>
  <si>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</si>
  <si>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</si>
  <si>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</si>
  <si>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</si>
  <si>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</si>
  <si>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</si>
  <si>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</si>
  <si>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</si>
  <si>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</si>
  <si>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</si>
  <si>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</si>
  <si>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</si>
  <si>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</si>
  <si>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</si>
  <si>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</si>
  <si>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</si>
  <si>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</si>
  <si>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</si>
  <si>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</si>
  <si>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</si>
  <si>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</si>
  <si>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</si>
  <si>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</si>
  <si>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</si>
  <si>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</si>
  <si>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</si>
  <si>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</si>
  <si>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</si>
  <si>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</si>
  <si>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</si>
  <si>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</si>
  <si>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</si>
  <si>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</si>
  <si>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</si>
  <si>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</si>
  <si>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</si>
  <si>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</si>
  <si>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</si>
  <si>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</si>
  <si>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</si>
  <si>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</si>
  <si>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</si>
  <si>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</si>
  <si>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</si>
  <si>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</si>
  <si>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</si>
  <si>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</si>
  <si>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</si>
  <si>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</si>
  <si>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</si>
  <si>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</si>
  <si>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</si>
  <si>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</si>
  <si>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</si>
  <si>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</si>
  <si>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</si>
  <si>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</si>
  <si>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</si>
  <si>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</si>
  <si>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</si>
  <si>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</si>
  <si>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</si>
  <si>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</si>
  <si>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</si>
  <si>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</si>
  <si>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</si>
  <si>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</si>
  <si>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</si>
  <si>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</si>
  <si>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</si>
  <si>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</si>
  <si>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</si>
  <si>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</si>
  <si>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</si>
  <si>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</si>
  <si>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</si>
  <si>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</si>
  <si>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</si>
  <si>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</si>
  <si>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</si>
  <si>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</si>
  <si>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</si>
  <si>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</si>
  <si>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</si>
  <si>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</si>
  <si>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</si>
  <si>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</si>
  <si>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</si>
  <si>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</si>
  <si>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</si>
  <si>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</si>
  <si>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</si>
  <si>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</si>
  <si>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</si>
  <si>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</si>
  <si>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</si>
  <si>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</si>
  <si>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</si>
  <si>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</si>
  <si>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</si>
  <si>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</si>
  <si>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</si>
  <si>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</si>
  <si>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</si>
  <si>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</si>
  <si>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</si>
  <si>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</si>
  <si>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</si>
  <si>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</si>
  <si>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</si>
  <si>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</si>
  <si>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</si>
  <si>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</si>
  <si>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</si>
  <si>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</si>
  <si>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</si>
  <si>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</si>
  <si>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</si>
  <si>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</si>
  <si>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</si>
  <si>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</si>
  <si>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</si>
  <si>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</si>
  <si>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</si>
  <si>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</si>
  <si>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</si>
  <si>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</si>
  <si>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</si>
  <si>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</si>
  <si>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</si>
  <si>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</si>
  <si>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</si>
  <si>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</si>
  <si>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</si>
  <si>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</si>
  <si>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</si>
  <si>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</si>
  <si>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</si>
  <si>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</si>
  <si>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</si>
  <si>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</si>
  <si>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</si>
  <si>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</si>
  <si>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</si>
  <si>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</si>
  <si>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</si>
  <si>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</si>
  <si>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</si>
  <si>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</si>
  <si>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</si>
  <si>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</si>
  <si>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</si>
  <si>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</si>
  <si>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</si>
  <si>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</si>
  <si>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</si>
  <si>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</si>
  <si>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</si>
  <si>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</si>
  <si>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</si>
  <si>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</si>
  <si>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</si>
  <si>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</si>
  <si>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</si>
  <si>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</si>
  <si>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</si>
  <si>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</si>
  <si>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</si>
  <si>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</si>
  <si>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</si>
  <si>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</si>
  <si>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</si>
  <si>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</si>
  <si>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</si>
  <si>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</si>
  <si>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</si>
  <si>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</si>
  <si>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</si>
  <si>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</si>
  <si>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</si>
  <si>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</si>
  <si>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</si>
  <si>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</si>
  <si>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</si>
  <si>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</si>
  <si>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</si>
  <si>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</si>
  <si>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</si>
  <si>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</si>
  <si>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</si>
  <si>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</si>
  <si>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</si>
  <si>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</si>
  <si>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</si>
  <si>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</si>
  <si>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</si>
  <si>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</si>
  <si>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</si>
  <si>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</si>
  <si>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</si>
  <si>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</si>
  <si>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</si>
  <si>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</si>
  <si>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</si>
  <si>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</si>
  <si>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</si>
  <si>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</si>
  <si>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</si>
  <si>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</si>
  <si>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</si>
  <si>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</si>
  <si>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</si>
  <si>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</si>
  <si>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</si>
  <si>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</si>
  <si>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</si>
  <si>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</si>
  <si>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</si>
  <si>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</si>
  <si>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</si>
  <si>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</si>
  <si>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</si>
  <si>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</si>
  <si>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</si>
  <si>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</si>
  <si>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</si>
  <si>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</si>
  <si>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</si>
  <si>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</si>
  <si>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</si>
  <si>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</si>
  <si>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</si>
  <si>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</si>
  <si>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</si>
  <si>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</si>
  <si>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</si>
  <si>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</si>
  <si>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</si>
  <si>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</si>
  <si>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</si>
  <si>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</si>
  <si>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</si>
  <si>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</si>
  <si>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</si>
  <si>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</si>
  <si>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</si>
  <si>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</si>
  <si>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</si>
  <si>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</si>
  <si>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</si>
  <si>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</si>
  <si>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</si>
  <si>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</si>
  <si>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</si>
  <si>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</si>
  <si>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</si>
  <si>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</si>
  <si>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</si>
  <si>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</si>
  <si>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</si>
  <si>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</si>
  <si>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</si>
  <si>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</si>
  <si>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</si>
  <si>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</si>
  <si>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</si>
  <si>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</si>
  <si>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</si>
  <si>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</si>
  <si>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</si>
  <si>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</si>
  <si>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</si>
  <si>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</si>
  <si>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</si>
  <si>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</si>
  <si>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</si>
  <si>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</si>
  <si>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</si>
  <si>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</si>
  <si>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</si>
  <si>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</si>
  <si>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</si>
  <si>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</si>
  <si>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</si>
  <si>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</si>
  <si>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</si>
  <si>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</si>
  <si>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</si>
  <si>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</si>
  <si>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</si>
  <si>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</si>
  <si>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</si>
  <si>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</si>
  <si>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</si>
  <si>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</si>
  <si>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</si>
  <si>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</si>
  <si>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</si>
  <si>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</si>
  <si>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</si>
  <si>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</si>
  <si>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</si>
  <si>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</si>
  <si>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</si>
  <si>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</si>
  <si>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</si>
  <si>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</si>
  <si>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</si>
  <si>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</si>
  <si>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</si>
  <si>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</si>
  <si>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</si>
  <si>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</si>
  <si>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</si>
  <si>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</si>
  <si>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</si>
  <si>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</si>
  <si>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</si>
  <si>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</si>
  <si>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</si>
  <si>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</si>
  <si>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</si>
  <si>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</si>
  <si>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</si>
  <si>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</si>
  <si>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</si>
  <si>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</si>
  <si>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</si>
  <si>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</si>
  <si>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</si>
  <si>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</si>
  <si>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</si>
  <si>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</si>
  <si>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</si>
  <si>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</si>
  <si>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</si>
  <si>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</si>
  <si>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</si>
  <si>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</si>
  <si>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</si>
  <si>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</si>
  <si>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</si>
  <si>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</si>
  <si>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</si>
  <si>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</si>
  <si>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</si>
  <si>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</si>
  <si>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</si>
  <si>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</si>
  <si>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</si>
  <si>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</si>
  <si>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</si>
  <si>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</si>
  <si>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</si>
  <si>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</si>
  <si>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</si>
  <si>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</si>
  <si>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</si>
  <si>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</si>
  <si>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</si>
  <si>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</si>
  <si>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</si>
  <si>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</si>
  <si>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</si>
  <si>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</si>
  <si>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</si>
  <si>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</si>
  <si>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</si>
  <si>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</si>
  <si>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</si>
  <si>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</si>
  <si>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</si>
  <si>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</si>
  <si>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</si>
  <si>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</si>
  <si>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</si>
  <si>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</si>
  <si>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</si>
  <si>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</si>
  <si>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</si>
  <si>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</si>
  <si>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</si>
  <si>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</si>
  <si>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</si>
  <si>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</si>
  <si>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</si>
  <si>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</si>
  <si>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</si>
  <si>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</si>
  <si>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</si>
  <si>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</si>
  <si>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</si>
  <si>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</si>
  <si>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</si>
  <si>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</si>
  <si>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</si>
  <si>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</si>
  <si>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</si>
  <si>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</si>
  <si>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</si>
  <si>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</si>
  <si>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</si>
  <si>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</si>
  <si>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</si>
  <si>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</si>
  <si>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</si>
  <si>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</si>
  <si>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</si>
  <si>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</si>
  <si>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</si>
  <si>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</si>
  <si>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</si>
  <si>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</si>
  <si>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</si>
  <si>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</si>
  <si>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</si>
  <si>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</si>
  <si>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</si>
  <si>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</si>
  <si>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</si>
  <si>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</si>
  <si>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</si>
  <si>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</si>
  <si>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</si>
  <si>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</si>
  <si>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</si>
  <si>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</si>
  <si>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</si>
  <si>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</si>
  <si>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</si>
  <si>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</si>
  <si>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</si>
  <si>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</si>
  <si>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</si>
  <si>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</si>
  <si>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</si>
  <si>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</si>
  <si>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</si>
  <si>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</si>
  <si>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</si>
  <si>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</si>
  <si>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</si>
  <si>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</si>
  <si>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</si>
  <si>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</si>
  <si>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</si>
  <si>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</si>
  <si>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</si>
  <si>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</si>
  <si>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</si>
  <si>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</si>
  <si>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</si>
  <si>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</si>
  <si>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</si>
  <si>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</si>
  <si>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</si>
  <si>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</si>
  <si>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</si>
  <si>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</si>
  <si>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</si>
  <si>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</si>
  <si>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</si>
  <si>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</si>
  <si>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</si>
  <si>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</si>
  <si>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</si>
  <si>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</si>
  <si>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</si>
  <si>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</si>
  <si>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</si>
  <si>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</si>
  <si>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</si>
  <si>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</si>
  <si>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</si>
  <si>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</si>
  <si>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</si>
  <si>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</si>
  <si>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</si>
  <si>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</si>
  <si>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</si>
  <si>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</si>
  <si>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</si>
  <si>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</si>
  <si>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</si>
  <si>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</si>
  <si>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</si>
  <si>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</si>
  <si>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</si>
  <si>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</si>
  <si>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</si>
  <si>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</si>
  <si>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</si>
  <si>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</si>
  <si>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</si>
  <si>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</si>
  <si>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</si>
  <si>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</si>
  <si>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</si>
  <si>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</si>
  <si>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</si>
  <si>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</si>
  <si>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</si>
  <si>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</si>
  <si>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</si>
  <si>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</si>
  <si>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</si>
  <si>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</si>
  <si>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</si>
  <si>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</si>
  <si>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</si>
  <si>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</si>
  <si>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</si>
  <si>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</si>
  <si>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</si>
  <si>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</si>
  <si>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</si>
  <si>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</si>
  <si>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</si>
  <si>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</si>
  <si>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</si>
  <si>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</si>
  <si>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</si>
  <si>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</si>
  <si>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</si>
  <si>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</si>
  <si>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</si>
  <si>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</si>
  <si>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</si>
  <si>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</si>
  <si>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</si>
  <si>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</si>
  <si>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</si>
  <si>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</si>
  <si>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</si>
  <si>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</si>
  <si>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</si>
  <si>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</si>
  <si>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</si>
  <si>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</si>
  <si>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</si>
  <si>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</si>
  <si>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</si>
  <si>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</si>
  <si>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</si>
  <si>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</si>
  <si>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</si>
  <si>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</si>
  <si>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</si>
  <si>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</si>
  <si>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</si>
  <si>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</si>
  <si>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</si>
  <si>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</si>
  <si>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</si>
  <si>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</si>
  <si>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</si>
  <si>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</si>
  <si>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</si>
  <si>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</si>
  <si>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</si>
  <si>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</si>
  <si>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</si>
  <si>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</si>
  <si>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</si>
  <si>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</si>
  <si>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</si>
  <si>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</si>
  <si>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</si>
  <si>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</si>
  <si>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</si>
  <si>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</si>
  <si>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</si>
  <si>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</si>
  <si>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</si>
  <si>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</si>
  <si>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</si>
  <si>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</si>
  <si>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</si>
  <si>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</si>
  <si>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</si>
  <si>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</si>
  <si>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</si>
  <si>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</si>
  <si>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</si>
  <si>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</si>
  <si>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</si>
  <si>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</si>
  <si>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</si>
  <si>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</si>
  <si>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</si>
  <si>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</si>
  <si>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</si>
  <si>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</si>
  <si>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</si>
  <si>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</si>
  <si>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</si>
  <si>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</si>
  <si>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</si>
  <si>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</si>
  <si>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</si>
  <si>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</si>
  <si>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</si>
  <si>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</si>
  <si>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</si>
  <si>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</si>
  <si>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</si>
  <si>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</si>
  <si>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</si>
  <si>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</si>
  <si>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</si>
  <si>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</si>
  <si>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</si>
  <si>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</si>
  <si>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</si>
  <si>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</si>
  <si>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</si>
  <si>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</si>
  <si>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</si>
  <si>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</si>
  <si>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</si>
  <si>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</si>
  <si>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</si>
  <si>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</si>
  <si>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</si>
  <si>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</si>
  <si>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</si>
  <si>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</si>
  <si>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</si>
  <si>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</si>
  <si>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</si>
  <si>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</si>
  <si>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</si>
  <si>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</si>
  <si>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</si>
  <si>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</si>
  <si>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</si>
  <si>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</si>
  <si>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</si>
  <si>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</si>
  <si>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</si>
  <si>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</si>
  <si>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</si>
  <si>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</si>
  <si>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</si>
  <si>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</si>
  <si>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</si>
  <si>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</si>
  <si>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</si>
  <si>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</si>
  <si>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</si>
  <si>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</si>
  <si>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</si>
  <si>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</si>
  <si>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</si>
  <si>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</si>
  <si>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</si>
  <si>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</si>
  <si>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</si>
  <si>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</si>
  <si>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</si>
  <si>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</si>
  <si>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</si>
  <si>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</si>
  <si>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</si>
  <si>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</si>
  <si>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</si>
  <si>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</si>
  <si>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</si>
  <si>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</si>
  <si>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</si>
  <si>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</si>
  <si>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</si>
  <si>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</si>
  <si>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</si>
  <si>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</si>
  <si>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</si>
  <si>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</si>
  <si>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</si>
  <si>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</si>
  <si>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</si>
  <si>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</si>
  <si>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</si>
  <si>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</si>
  <si>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</si>
  <si>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</si>
  <si>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</si>
  <si>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</si>
  <si>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</si>
  <si>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</si>
  <si>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</si>
  <si>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</si>
  <si>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</si>
  <si>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</si>
  <si>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</si>
  <si>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</si>
  <si>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</si>
  <si>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</si>
  <si>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</si>
  <si>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</si>
  <si>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</si>
  <si>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</si>
  <si>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</si>
  <si>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</si>
  <si>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</si>
  <si>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</si>
  <si>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</si>
  <si>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</si>
  <si>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</si>
  <si>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</si>
  <si>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</si>
  <si>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</si>
  <si>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</si>
  <si>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</si>
  <si>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</si>
  <si>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</si>
  <si>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</si>
  <si>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</si>
  <si>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</si>
  <si>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</si>
  <si>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</si>
  <si>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</si>
  <si>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</si>
  <si>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</si>
  <si>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</si>
  <si>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</si>
  <si>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</si>
  <si>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</si>
  <si>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</si>
  <si>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</si>
  <si>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</si>
  <si>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</si>
  <si>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</si>
  <si>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</si>
  <si>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</si>
  <si>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</si>
  <si>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</si>
  <si>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</si>
  <si>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</si>
  <si>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</si>
  <si>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</si>
  <si>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</si>
  <si>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</si>
  <si>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</si>
  <si>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</si>
  <si>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</si>
  <si>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</si>
  <si>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</si>
  <si>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</si>
  <si>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</si>
  <si>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</si>
  <si>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</si>
  <si>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</si>
  <si>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</si>
  <si>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</si>
  <si>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</si>
  <si>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</si>
  <si>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</si>
  <si>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</si>
  <si>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</si>
  <si>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</si>
  <si>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</si>
  <si>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</si>
  <si>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</si>
  <si>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</si>
  <si>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</si>
  <si>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</si>
  <si>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</si>
  <si>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</si>
  <si>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</si>
  <si>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</si>
  <si>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</si>
  <si>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</si>
  <si>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</si>
  <si>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</si>
  <si>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</si>
  <si>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</si>
  <si>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</si>
  <si>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</si>
  <si>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</si>
  <si>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</si>
  <si>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</si>
  <si>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</si>
  <si>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</si>
  <si>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</si>
  <si>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</si>
  <si>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</si>
  <si>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</si>
  <si>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</si>
  <si>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</si>
  <si>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</si>
  <si>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</si>
  <si>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</si>
  <si>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</si>
  <si>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</si>
  <si>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</si>
  <si>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</si>
  <si>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</si>
  <si>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</si>
  <si>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</si>
  <si>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</si>
  <si>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</si>
  <si>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</si>
  <si>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</si>
  <si>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</si>
  <si>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</si>
  <si>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</si>
  <si>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</si>
  <si>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</si>
  <si>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</si>
  <si>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</si>
  <si>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</si>
  <si>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</si>
  <si>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</si>
  <si>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</si>
  <si>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</si>
  <si>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</si>
  <si>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</si>
  <si>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</si>
  <si>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</si>
  <si>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</si>
  <si>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</si>
  <si>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</si>
  <si>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</si>
  <si>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</si>
  <si>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</si>
  <si>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</si>
  <si>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</si>
  <si>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</si>
  <si>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</si>
  <si>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</si>
  <si>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</si>
  <si>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</si>
  <si>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</si>
  <si>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</si>
  <si>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</si>
  <si>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</si>
  <si>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</si>
  <si>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</si>
  <si>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</si>
  <si>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</si>
  <si>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</si>
  <si>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</si>
  <si>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</si>
  <si>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</si>
  <si>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</si>
  <si>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</si>
  <si>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</si>
  <si>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</si>
  <si>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</si>
  <si>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</si>
  <si>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</si>
  <si>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</si>
  <si>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</si>
  <si>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</si>
  <si>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</si>
  <si>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</si>
  <si>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</si>
  <si>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</si>
  <si>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</si>
  <si>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</si>
  <si>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</si>
  <si>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</si>
  <si>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</si>
  <si>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</si>
  <si>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</si>
  <si>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</si>
  <si>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</si>
  <si>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</si>
  <si>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</si>
  <si>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</si>
  <si>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</si>
  <si>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</si>
  <si>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</si>
  <si>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</si>
  <si>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</si>
  <si>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</si>
  <si>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</si>
  <si>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</si>
  <si>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</si>
  <si>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</si>
  <si>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</si>
  <si>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</si>
  <si>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</si>
  <si>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</si>
  <si>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</si>
  <si>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</si>
  <si>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</si>
  <si>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</si>
  <si>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</si>
  <si>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</si>
  <si>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</si>
  <si>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</si>
  <si>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</si>
  <si>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</si>
  <si>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</si>
  <si>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</si>
  <si>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</si>
  <si>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</si>
  <si>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</si>
  <si>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</si>
  <si>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</si>
  <si>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</si>
  <si>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</si>
  <si>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</si>
  <si>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</si>
  <si>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</si>
  <si>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</si>
  <si>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</si>
  <si>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</si>
  <si>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</si>
  <si>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</si>
  <si>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</si>
  <si>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</si>
  <si>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</si>
  <si>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</si>
  <si>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</si>
  <si>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</si>
  <si>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</si>
  <si>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</si>
  <si>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</si>
  <si>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</si>
  <si>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</si>
  <si>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</si>
  <si>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</si>
  <si>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</si>
  <si>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</si>
  <si>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</si>
  <si>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</si>
  <si>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</si>
  <si>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</si>
  <si>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</si>
  <si>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</si>
  <si>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</si>
  <si>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</si>
  <si>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</si>
  <si>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</si>
  <si>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</si>
  <si>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</si>
  <si>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</si>
  <si>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</si>
  <si>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</si>
  <si>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</si>
  <si>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</si>
  <si>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</si>
  <si>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</si>
  <si>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</si>
  <si>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</si>
  <si>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</si>
  <si>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</si>
  <si>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</si>
  <si>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</si>
  <si>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</si>
  <si>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</si>
  <si>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</si>
  <si>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</si>
  <si>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</si>
  <si>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</si>
  <si>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</si>
  <si>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</si>
  <si>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</si>
  <si>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</si>
  <si>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</si>
  <si>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</si>
  <si>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</si>
  <si>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</si>
  <si>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</si>
  <si>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</si>
  <si>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</si>
  <si>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</si>
  <si>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</si>
  <si>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</si>
  <si>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</si>
  <si>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</si>
  <si>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</si>
  <si>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</si>
  <si>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</si>
  <si>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</si>
  <si>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</si>
  <si>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</si>
  <si>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</si>
  <si>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</si>
  <si>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</si>
  <si>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</si>
  <si>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</si>
  <si>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</si>
  <si>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</si>
  <si>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</si>
  <si>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</si>
  <si>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</si>
  <si>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</si>
  <si>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</si>
  <si>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</si>
  <si>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</si>
  <si>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</si>
  <si>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</si>
  <si>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</si>
  <si>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</si>
  <si>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</si>
  <si>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</si>
  <si>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</si>
  <si>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</si>
  <si>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</si>
  <si>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</si>
  <si>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</si>
  <si>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</si>
  <si>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</si>
  <si>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</si>
  <si>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</si>
  <si>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</si>
  <si>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</si>
  <si>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</si>
  <si>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</si>
  <si>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</si>
  <si>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</si>
  <si>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</si>
  <si>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</si>
  <si>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</si>
  <si>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</si>
  <si>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</si>
  <si>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</si>
  <si>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</si>
  <si>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</si>
  <si>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</si>
  <si>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</si>
  <si>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</si>
  <si>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</si>
  <si>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</si>
  <si>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</si>
  <si>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</si>
  <si>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</si>
  <si>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</si>
  <si>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</si>
  <si>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</si>
  <si>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</si>
  <si>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</si>
  <si>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</si>
  <si>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</si>
  <si>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</si>
  <si>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</si>
  <si>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</si>
  <si>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</si>
  <si>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</si>
  <si>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</si>
  <si>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</si>
  <si>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</si>
  <si>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</si>
  <si>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</si>
  <si>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</si>
  <si>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</si>
  <si>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</si>
  <si>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</si>
  <si>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</si>
  <si>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</si>
  <si>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</si>
  <si>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</si>
  <si>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</si>
  <si>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</si>
  <si>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</si>
  <si>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</si>
  <si>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</si>
  <si>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</si>
  <si>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</si>
  <si>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</si>
  <si>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</si>
  <si>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</si>
  <si>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</si>
  <si>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</si>
  <si>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</si>
  <si>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</si>
  <si>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</si>
  <si>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</si>
  <si>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</si>
  <si>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</si>
  <si>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</si>
  <si>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</si>
  <si>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</si>
  <si>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</si>
  <si>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</si>
  <si>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</si>
  <si>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</si>
  <si>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</si>
  <si>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</si>
  <si>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</si>
  <si>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</si>
  <si>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</si>
  <si>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</si>
  <si>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</si>
  <si>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</si>
  <si>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</si>
  <si>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</si>
  <si>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</si>
  <si>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</si>
  <si>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</si>
  <si>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</si>
  <si>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</si>
  <si>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</si>
  <si>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</si>
  <si>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</si>
  <si>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</si>
  <si>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</si>
  <si>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</si>
  <si>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</si>
  <si>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</si>
  <si>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</si>
  <si>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</si>
  <si>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</si>
  <si>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</si>
  <si>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</si>
  <si>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</si>
  <si>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</si>
  <si>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</si>
  <si>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</si>
  <si>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</si>
  <si>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</si>
  <si>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</si>
  <si>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</si>
  <si>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</si>
  <si>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</si>
  <si>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</si>
  <si>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</si>
  <si>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</si>
  <si>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</si>
  <si>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</si>
  <si>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</si>
  <si>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</si>
  <si>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</si>
  <si>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</si>
  <si>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</si>
  <si>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</si>
  <si>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</si>
  <si>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</si>
  <si>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</si>
  <si>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</si>
  <si>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</si>
  <si>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</si>
  <si>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</si>
  <si>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</si>
  <si>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</si>
  <si>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</si>
  <si>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</si>
  <si>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</si>
  <si>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</si>
  <si>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</si>
  <si>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</si>
  <si>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</si>
  <si>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</si>
  <si>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</si>
  <si>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</si>
  <si>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</si>
  <si>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</si>
  <si>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</si>
  <si>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</si>
  <si>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</si>
  <si>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</si>
  <si>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</si>
  <si>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</si>
  <si>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</si>
  <si>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</si>
  <si>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</si>
  <si>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</si>
  <si>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</si>
  <si>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</si>
  <si>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</si>
  <si>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</si>
  <si>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</si>
  <si>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</si>
  <si>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</si>
  <si>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</si>
  <si>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</si>
  <si>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</si>
  <si>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</si>
  <si>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</si>
  <si>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</si>
  <si>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</si>
  <si>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</si>
  <si>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</si>
  <si>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</si>
  <si>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</si>
  <si>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</si>
  <si>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</si>
  <si>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</si>
  <si>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</si>
  <si>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</si>
  <si>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</si>
  <si>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</si>
  <si>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</si>
  <si>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</si>
  <si>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</si>
  <si>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</si>
  <si>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</si>
  <si>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</si>
  <si>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</si>
  <si>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</si>
  <si>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</si>
  <si>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</si>
  <si>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</si>
  <si>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</si>
  <si>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</si>
  <si>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</si>
  <si>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</si>
  <si>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</si>
  <si>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</si>
  <si>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</si>
  <si>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</si>
  <si>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</si>
  <si>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</si>
  <si>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</si>
  <si>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</si>
  <si>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</si>
  <si>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</si>
  <si>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</si>
  <si>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</si>
  <si>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</si>
  <si>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</si>
  <si>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</si>
  <si>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</si>
  <si>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</si>
  <si>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</si>
  <si>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</si>
  <si>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</si>
  <si>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</si>
  <si>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</si>
  <si>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</si>
  <si>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</si>
  <si>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</si>
  <si>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</si>
  <si>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</si>
  <si>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</si>
  <si>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</si>
  <si>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</si>
  <si>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</si>
  <si>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</si>
  <si>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</si>
  <si>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</si>
  <si>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</si>
  <si>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</si>
  <si>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</si>
  <si>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</si>
  <si>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</si>
  <si>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</si>
  <si>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</si>
  <si>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</si>
  <si>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</si>
  <si>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</si>
  <si>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</si>
  <si>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</si>
  <si>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</si>
  <si>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</si>
  <si>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</si>
  <si>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</si>
  <si>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</si>
  <si>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</si>
  <si>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</si>
  <si>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</si>
  <si>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</si>
  <si>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</si>
  <si>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</si>
  <si>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</si>
  <si>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</si>
  <si>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</si>
  <si>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</si>
  <si>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</si>
  <si>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</si>
  <si>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</si>
  <si>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</si>
  <si>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</si>
  <si>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</si>
  <si>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</si>
  <si>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</si>
  <si>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</si>
  <si>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</si>
  <si>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</si>
  <si>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</si>
  <si>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</si>
  <si>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</si>
  <si>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</si>
  <si>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</si>
  <si>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</si>
  <si>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</si>
  <si>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</si>
  <si>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</si>
  <si>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</si>
  <si>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</si>
  <si>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</si>
  <si>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</si>
  <si>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</si>
  <si>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</si>
  <si>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</si>
  <si>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</si>
  <si>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</si>
  <si>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</si>
  <si>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</si>
  <si>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</si>
  <si>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</si>
  <si>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</si>
  <si>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</si>
  <si>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</si>
  <si>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</si>
  <si>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</si>
  <si>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</si>
  <si>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</si>
  <si>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</si>
  <si>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</si>
  <si>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</si>
  <si>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</si>
  <si>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</si>
  <si>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</si>
  <si>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</si>
  <si>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</si>
  <si>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</si>
  <si>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</si>
  <si>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</si>
  <si>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</si>
  <si>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</si>
  <si>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</si>
  <si>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</si>
  <si>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</si>
  <si>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</si>
  <si>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</si>
  <si>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</si>
  <si>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</si>
  <si>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</si>
  <si>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</si>
  <si>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</si>
  <si>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</si>
  <si>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</si>
  <si>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</si>
  <si>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</si>
  <si>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</si>
  <si>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</si>
  <si>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</si>
  <si>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</si>
  <si>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</si>
  <si>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</si>
  <si>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</si>
  <si>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</si>
  <si>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</si>
  <si>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</si>
  <si>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</si>
  <si>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</si>
  <si>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</si>
  <si>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</si>
  <si>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</si>
  <si>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</si>
  <si>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</si>
  <si>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</si>
  <si>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</si>
  <si>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</si>
  <si>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</si>
  <si>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</si>
  <si>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</si>
  <si>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</si>
  <si>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</si>
  <si>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</si>
  <si>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</si>
  <si>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</si>
  <si>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</si>
  <si>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</si>
  <si>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</si>
  <si>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</si>
  <si>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</si>
  <si>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</si>
  <si>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</si>
  <si>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</si>
  <si>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</si>
  <si>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</si>
  <si>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</si>
  <si>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</si>
  <si>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</si>
  <si>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</si>
  <si>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</si>
  <si>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</si>
  <si>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</si>
  <si>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</si>
  <si>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</si>
  <si>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</si>
  <si>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</si>
  <si>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</si>
  <si>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</si>
  <si>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</si>
  <si>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</si>
  <si>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</si>
  <si>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</si>
  <si>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</si>
  <si>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</si>
  <si>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</si>
  <si>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</si>
  <si>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</si>
  <si>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</si>
  <si>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</si>
  <si>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</si>
  <si>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</si>
  <si>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</si>
  <si>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</si>
  <si>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</si>
  <si>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</si>
  <si>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</si>
  <si>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</si>
  <si>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</si>
  <si>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</si>
  <si>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</si>
  <si>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</si>
  <si>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</si>
  <si>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</si>
  <si>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</si>
  <si>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</si>
  <si>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</si>
  <si>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</si>
  <si>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</si>
  <si>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</si>
  <si>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</si>
  <si>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</si>
  <si>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</si>
  <si>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</si>
  <si>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</si>
  <si>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</si>
  <si>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</si>
  <si>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</si>
  <si>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</si>
  <si>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</si>
  <si>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</si>
  <si>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</si>
  <si>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</si>
  <si>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</si>
  <si>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</si>
  <si>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</si>
  <si>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</si>
  <si>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</si>
  <si>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</si>
  <si>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</si>
  <si>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</si>
  <si>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</si>
  <si>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</si>
  <si>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</si>
  <si>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</si>
  <si>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</si>
  <si>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</si>
  <si>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</si>
  <si>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</si>
  <si>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</si>
  <si>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</si>
  <si>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</si>
  <si>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</si>
  <si>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</si>
  <si>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</si>
  <si>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</si>
  <si>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</si>
  <si>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</si>
  <si>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</si>
  <si>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</si>
  <si>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</si>
  <si>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</si>
  <si>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</si>
  <si>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</si>
  <si>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</si>
  <si>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</si>
  <si>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</si>
  <si>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</si>
  <si>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</si>
  <si>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</si>
  <si>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</si>
  <si>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</si>
  <si>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</si>
  <si>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</si>
  <si>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</si>
  <si>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</si>
  <si>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</si>
  <si>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</si>
  <si>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</si>
  <si>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</si>
  <si>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</si>
  <si>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</si>
  <si>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</si>
  <si>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</si>
  <si>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</si>
  <si>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</si>
  <si>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</si>
  <si>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</si>
  <si>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</si>
  <si>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</si>
  <si>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</si>
  <si>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</si>
  <si>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</si>
  <si>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</si>
  <si>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</si>
  <si>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</si>
  <si>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</si>
  <si>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</si>
  <si>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</si>
  <si>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</si>
  <si>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</si>
  <si>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</si>
  <si>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</si>
  <si>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</si>
  <si>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</si>
  <si>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</si>
  <si>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</si>
  <si>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</si>
  <si>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</si>
  <si>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</si>
  <si>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</si>
  <si>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</si>
  <si>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</si>
  <si>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</si>
  <si>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</si>
  <si>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</si>
  <si>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</si>
  <si>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</si>
  <si>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</si>
  <si>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</si>
  <si>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</si>
  <si>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</si>
  <si>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</si>
  <si>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</si>
  <si>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</si>
  <si>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</si>
  <si>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</si>
  <si>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</si>
  <si>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</si>
  <si>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</si>
  <si>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</si>
  <si>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</si>
  <si>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</si>
  <si>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</si>
  <si>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</si>
  <si>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</si>
  <si>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</si>
  <si>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</si>
  <si>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</si>
  <si>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</si>
  <si>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</si>
  <si>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</si>
  <si>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</si>
  <si>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</si>
  <si>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</si>
  <si>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</si>
  <si>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</si>
  <si>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</si>
  <si>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</si>
  <si>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</si>
  <si>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</si>
  <si>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</si>
  <si>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</si>
  <si>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</si>
  <si>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</si>
  <si>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</si>
  <si>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</si>
  <si>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</si>
  <si>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</si>
  <si>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</si>
  <si>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</si>
  <si>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</si>
  <si>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</si>
  <si>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</si>
  <si>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</si>
  <si>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</si>
  <si>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</si>
  <si>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</si>
  <si>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</si>
  <si>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</si>
  <si>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</si>
  <si>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</si>
  <si>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</si>
  <si>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</si>
  <si>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</si>
  <si>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</si>
  <si>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</si>
  <si>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</si>
  <si>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</si>
  <si>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</si>
  <si>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</si>
  <si>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</si>
  <si>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</si>
  <si>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</si>
  <si>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</si>
  <si>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</si>
  <si>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</si>
  <si>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</si>
  <si>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</si>
  <si>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</si>
  <si>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</si>
  <si>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</si>
  <si>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</si>
  <si>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</si>
  <si>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</si>
  <si>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</si>
  <si>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</si>
  <si>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</si>
  <si>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</si>
  <si>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</si>
  <si>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</si>
  <si>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</si>
  <si>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</si>
  <si>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</si>
  <si>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</si>
  <si>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</si>
  <si>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</si>
  <si>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</si>
  <si>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</si>
  <si>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</si>
  <si>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</si>
  <si>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</si>
  <si>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</si>
  <si>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</si>
  <si>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</si>
  <si>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</si>
  <si>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</si>
  <si>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</si>
  <si>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</si>
  <si>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</si>
  <si>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</si>
  <si>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</si>
  <si>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</si>
  <si>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</si>
  <si>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</si>
  <si>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</si>
  <si>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</si>
  <si>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</si>
  <si>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</si>
  <si>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</si>
  <si>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</si>
  <si>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</si>
  <si>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</si>
  <si>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</si>
  <si>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</si>
  <si>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</si>
  <si>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</si>
  <si>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</si>
  <si>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</si>
  <si>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</si>
  <si>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</si>
  <si>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</si>
  <si>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</si>
  <si>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</si>
  <si>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</si>
  <si>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</si>
  <si>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</si>
  <si>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</si>
  <si>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</si>
  <si>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</si>
  <si>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</si>
  <si>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</si>
  <si>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</si>
  <si>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</si>
  <si>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</si>
  <si>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</si>
  <si>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</si>
  <si>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</si>
  <si>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</si>
  <si>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</si>
  <si>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</si>
  <si>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</si>
  <si>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</si>
  <si>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</si>
  <si>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</si>
  <si>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</si>
  <si>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</si>
  <si>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</si>
  <si>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</si>
  <si>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</si>
  <si>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</si>
  <si>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</si>
  <si>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</si>
  <si>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</si>
  <si>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</si>
  <si>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</si>
  <si>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</si>
  <si>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</si>
  <si>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</si>
  <si>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</si>
  <si>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</si>
  <si>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</si>
  <si>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</si>
  <si>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</si>
  <si>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</si>
  <si>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</si>
  <si>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</si>
  <si>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</si>
  <si>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</si>
  <si>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</si>
  <si>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</si>
  <si>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</si>
  <si>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</si>
  <si>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</si>
  <si>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</si>
  <si>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</si>
  <si>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</si>
  <si>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</si>
  <si>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</si>
  <si>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</si>
  <si>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</si>
  <si>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</si>
  <si>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</si>
  <si>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</si>
  <si>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</si>
  <si>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</si>
  <si>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</si>
  <si>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</si>
  <si>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</si>
  <si>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</si>
  <si>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</si>
  <si>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</si>
  <si>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</si>
  <si>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</si>
  <si>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</si>
  <si>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</si>
  <si>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</si>
  <si>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</si>
  <si>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</si>
  <si>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</si>
  <si>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</si>
  <si>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</si>
  <si>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</si>
  <si>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</si>
  <si>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</si>
  <si>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</si>
  <si>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</si>
  <si>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</si>
  <si>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</si>
  <si>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</si>
  <si>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</si>
  <si>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</si>
  <si>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</si>
  <si>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</si>
  <si>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</si>
  <si>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</si>
  <si>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</si>
  <si>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</si>
  <si>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</si>
  <si>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</si>
  <si>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</si>
  <si>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</si>
  <si>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</si>
  <si>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</si>
  <si>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</si>
  <si>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</si>
  <si>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</si>
  <si>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</si>
  <si>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</si>
  <si>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</si>
  <si>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</si>
  <si>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</si>
  <si>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</si>
  <si>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</si>
  <si>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</si>
  <si>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</si>
  <si>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</si>
  <si>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</si>
  <si>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</si>
  <si>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</si>
  <si>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</si>
  <si>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</si>
  <si>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</si>
  <si>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</si>
  <si>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</si>
  <si>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</si>
  <si>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</si>
  <si>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</si>
  <si>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</si>
  <si>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</si>
  <si>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</si>
  <si>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</si>
  <si>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</si>
  <si>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</si>
  <si>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</si>
  <si>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</si>
  <si>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</si>
  <si>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</si>
  <si>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</si>
  <si>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</si>
  <si>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</si>
  <si>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</si>
  <si>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</si>
  <si>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</si>
  <si>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</si>
  <si>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</si>
  <si>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</si>
  <si>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</si>
  <si>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</si>
  <si>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</si>
  <si>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</si>
  <si>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</si>
  <si>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</si>
  <si>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</si>
  <si>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</si>
  <si>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</si>
  <si>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</si>
  <si>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</si>
  <si>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</si>
  <si>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</si>
  <si>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</si>
  <si>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</si>
  <si>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</si>
  <si>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</si>
  <si>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</si>
  <si>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</si>
  <si>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</si>
  <si>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</si>
  <si>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</si>
  <si>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</si>
  <si>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</si>
  <si>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</si>
  <si>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</si>
  <si>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</si>
  <si>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</si>
  <si>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</si>
  <si>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</si>
  <si>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</si>
  <si>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</si>
  <si>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</si>
  <si>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</si>
  <si>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</si>
  <si>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</si>
  <si>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</si>
  <si>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</si>
  <si>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</si>
  <si>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</si>
  <si>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</si>
  <si>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</si>
  <si>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</si>
  <si>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</si>
  <si>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</si>
  <si>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</si>
  <si>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</si>
  <si>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</si>
  <si>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</si>
  <si>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</si>
  <si>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</si>
  <si>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</si>
  <si>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</si>
  <si>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</si>
  <si>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</si>
  <si>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</si>
  <si>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</si>
  <si>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</si>
  <si>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</si>
  <si>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</si>
  <si>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</si>
  <si>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</si>
  <si>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</si>
  <si>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</si>
  <si>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</si>
  <si>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</si>
  <si>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</si>
  <si>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</si>
  <si>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</si>
  <si>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</si>
  <si>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</si>
  <si>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</si>
  <si>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</si>
  <si>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</si>
  <si>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</si>
  <si>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</si>
  <si>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</si>
  <si>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</si>
  <si>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</si>
  <si>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</si>
  <si>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</si>
  <si>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</si>
  <si>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</si>
  <si>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</si>
  <si>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</si>
  <si>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</si>
  <si>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</si>
  <si>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</si>
  <si>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</si>
  <si>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</si>
  <si>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</si>
  <si>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</si>
  <si>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</si>
  <si>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</si>
  <si>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</si>
  <si>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</si>
  <si>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</si>
  <si>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</si>
  <si>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</si>
  <si>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</si>
  <si>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</si>
  <si>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</si>
  <si>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</si>
  <si>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</si>
  <si>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</si>
  <si>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</si>
  <si>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</si>
  <si>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</si>
  <si>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</si>
  <si>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</si>
  <si>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</si>
  <si>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</si>
  <si>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</si>
  <si>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</si>
  <si>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</si>
  <si>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</si>
  <si>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</si>
  <si>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</si>
  <si>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</si>
  <si>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</si>
  <si>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</si>
  <si>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</si>
  <si>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</si>
  <si>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</si>
  <si>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</si>
  <si>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</si>
  <si>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</si>
  <si>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</si>
  <si>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</si>
  <si>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</si>
  <si>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</si>
  <si>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</si>
  <si>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</si>
  <si>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</si>
  <si>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</si>
  <si>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</si>
  <si>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</si>
  <si>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</si>
  <si>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</si>
  <si>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</si>
  <si>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</si>
  <si>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</si>
  <si>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</si>
  <si>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</si>
  <si>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</si>
  <si>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</si>
  <si>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</si>
  <si>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</si>
  <si>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</si>
  <si>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</si>
  <si>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</si>
  <si>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</si>
  <si>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</si>
  <si>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</si>
  <si>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</si>
  <si>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</si>
  <si>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</si>
  <si>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</si>
  <si>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</si>
  <si>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</si>
  <si>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</si>
  <si>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</si>
  <si>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</si>
  <si>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</si>
  <si>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</si>
  <si>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</si>
  <si>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</si>
  <si>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</si>
  <si>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</si>
  <si>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</si>
  <si>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</si>
  <si>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</si>
  <si>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</si>
  <si>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</si>
  <si>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</si>
  <si>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</si>
  <si>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</si>
  <si>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</si>
  <si>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</si>
  <si>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</si>
  <si>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</si>
  <si>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</si>
  <si>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</si>
  <si>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</si>
  <si>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</si>
  <si>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</si>
  <si>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</si>
  <si>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</si>
  <si>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</si>
  <si>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</si>
  <si>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</si>
  <si>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</si>
  <si>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</si>
  <si>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</si>
  <si>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</si>
  <si>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</si>
  <si>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</si>
  <si>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</si>
  <si>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</si>
  <si>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</si>
  <si>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</si>
  <si>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</si>
  <si>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</si>
  <si>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</si>
  <si>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</si>
  <si>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</si>
  <si>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</si>
  <si>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</si>
  <si>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</si>
  <si>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</si>
  <si>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</si>
  <si>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</si>
  <si>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</si>
  <si>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</si>
  <si>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</si>
  <si>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</si>
  <si>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</si>
  <si>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</si>
  <si>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</si>
  <si>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</si>
  <si>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</si>
  <si>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</si>
  <si>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</si>
  <si>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</si>
  <si>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</si>
  <si>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</si>
  <si>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</si>
  <si>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</si>
  <si>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</si>
  <si>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</si>
  <si>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</si>
  <si>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</si>
  <si>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</si>
  <si>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</si>
  <si>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</si>
  <si>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</si>
  <si>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</si>
  <si>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</si>
  <si>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</si>
  <si>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</si>
  <si>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</si>
  <si>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</si>
  <si>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</si>
  <si>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</si>
  <si>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</si>
  <si>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</si>
  <si>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</si>
  <si>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</si>
  <si>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</si>
  <si>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</si>
  <si>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</si>
  <si>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</si>
  <si>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</si>
  <si>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</si>
  <si>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</si>
  <si>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</si>
  <si>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</si>
  <si>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</si>
  <si>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</si>
  <si>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</si>
  <si>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</si>
  <si>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</si>
  <si>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</si>
  <si>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</si>
  <si>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</si>
  <si>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</si>
  <si>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</si>
  <si>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</si>
  <si>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</si>
  <si>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</si>
  <si>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</si>
  <si>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</si>
  <si>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</si>
  <si>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</si>
  <si>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</si>
  <si>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</si>
  <si>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</si>
  <si>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</si>
  <si>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</si>
  <si>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</si>
  <si>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</si>
  <si>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</si>
  <si>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</si>
  <si>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</si>
  <si>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</si>
  <si>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</si>
  <si>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</si>
  <si>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</si>
  <si>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</si>
  <si>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</si>
  <si>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</si>
  <si>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</si>
  <si>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</si>
  <si>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</si>
  <si>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</si>
  <si>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</si>
  <si>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</si>
  <si>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</si>
  <si>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</si>
  <si>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</si>
  <si>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</si>
  <si>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</si>
  <si>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</si>
  <si>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</si>
  <si>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</si>
  <si>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</si>
  <si>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</si>
  <si>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</si>
  <si>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</si>
  <si>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</si>
  <si>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</si>
  <si>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</si>
  <si>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</si>
  <si>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</si>
  <si>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</si>
  <si>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</si>
  <si>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</si>
  <si>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</si>
  <si>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</si>
  <si>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</si>
  <si>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</si>
  <si>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</si>
  <si>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</si>
  <si>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</si>
  <si>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</si>
  <si>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</si>
  <si>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</si>
  <si>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</si>
  <si>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</si>
  <si>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</si>
  <si>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</si>
  <si>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</si>
  <si>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</si>
  <si>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</si>
  <si>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</si>
  <si>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</si>
  <si>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</si>
  <si>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</si>
  <si>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</si>
  <si>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</si>
  <si>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</si>
  <si>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</si>
  <si>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</si>
  <si>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</si>
  <si>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</si>
  <si>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</si>
  <si>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</si>
  <si>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</si>
  <si>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</si>
  <si>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</si>
  <si>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</si>
  <si>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</si>
  <si>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</si>
  <si>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</si>
  <si>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</si>
  <si>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</si>
  <si>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</si>
  <si>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</si>
  <si>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</si>
  <si>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</si>
  <si>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</si>
  <si>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</si>
  <si>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</si>
  <si>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</si>
  <si>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</si>
  <si>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</si>
  <si>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</si>
  <si>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</si>
  <si>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</si>
  <si>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</si>
  <si>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</si>
  <si>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</si>
  <si>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</si>
  <si>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</si>
  <si>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</si>
  <si>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</si>
  <si>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</si>
  <si>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</si>
  <si>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</si>
  <si>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</si>
  <si>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</si>
  <si>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</si>
  <si>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</si>
  <si>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</si>
  <si>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</si>
  <si>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</si>
  <si>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</si>
  <si>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</si>
  <si>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</si>
  <si>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</si>
  <si>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</si>
  <si>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</si>
  <si>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</si>
  <si>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</si>
  <si>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</si>
  <si>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</si>
  <si>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</si>
  <si>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</si>
  <si>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</si>
  <si>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</si>
  <si>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</si>
  <si>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</si>
  <si>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</si>
  <si>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</si>
  <si>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</si>
  <si>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</si>
  <si>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</si>
  <si>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</si>
  <si>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</si>
  <si>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</si>
  <si>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</si>
  <si>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</si>
  <si>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</si>
  <si>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</si>
  <si>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</si>
  <si>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</si>
  <si>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</si>
  <si>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</si>
  <si>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</si>
  <si>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</si>
  <si>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</si>
  <si>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</si>
  <si>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</si>
  <si>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</si>
  <si>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</si>
  <si>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</si>
  <si>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</si>
  <si>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</si>
  <si>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</si>
  <si>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</si>
  <si>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</si>
  <si>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</si>
  <si>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</si>
  <si>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</si>
  <si>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</si>
  <si>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</si>
  <si>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</si>
  <si>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</si>
  <si>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</si>
  <si>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</si>
  <si>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</si>
  <si>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</si>
  <si>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</si>
  <si>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</si>
  <si>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</si>
  <si>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</si>
  <si>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</si>
  <si>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</si>
  <si>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</si>
  <si>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</si>
  <si>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</si>
  <si>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</si>
  <si>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</si>
  <si>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</si>
  <si>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</si>
  <si>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</si>
  <si>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</si>
  <si>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</si>
  <si>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</si>
  <si>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</si>
  <si>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</si>
  <si>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</si>
  <si>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</si>
  <si>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</si>
  <si>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</si>
  <si>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</si>
  <si>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</si>
  <si>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</si>
  <si>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</si>
  <si>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</si>
  <si>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</si>
  <si>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</si>
  <si>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</si>
  <si>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</si>
  <si>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</si>
  <si>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</si>
  <si>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</si>
  <si>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</si>
  <si>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</si>
  <si>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</si>
  <si>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</si>
  <si>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</si>
  <si>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</si>
  <si>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</si>
  <si>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</si>
  <si>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</si>
  <si>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</si>
  <si>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</si>
  <si>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</si>
  <si>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</si>
  <si>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</si>
  <si>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</si>
  <si>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</si>
  <si>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</si>
  <si>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</si>
  <si>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</si>
  <si>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</si>
  <si>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</si>
  <si>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</si>
  <si>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</si>
  <si>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</si>
  <si>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</si>
  <si>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</si>
  <si>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</si>
  <si>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</si>
  <si>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</si>
  <si>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</si>
  <si>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</si>
  <si>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</si>
  <si>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</si>
  <si>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</si>
  <si>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</si>
  <si>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</si>
  <si>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</si>
  <si>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</si>
  <si>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</si>
  <si>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</si>
  <si>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</si>
  <si>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</si>
  <si>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</si>
  <si>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</si>
  <si>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</si>
  <si>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</si>
  <si>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</si>
  <si>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</si>
  <si>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</si>
  <si>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</si>
  <si>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</si>
  <si>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</si>
  <si>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</si>
  <si>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</si>
  <si>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</si>
  <si>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</si>
  <si>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</si>
  <si>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</si>
  <si>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</si>
  <si>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</si>
  <si>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</si>
  <si>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</si>
  <si>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</si>
  <si>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</si>
  <si>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</si>
  <si>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</si>
  <si>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</si>
  <si>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</si>
  <si>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</si>
  <si>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</si>
  <si>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</si>
  <si>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</si>
  <si>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</si>
  <si>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</si>
  <si>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</si>
  <si>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</si>
  <si>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</si>
  <si>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</si>
  <si>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</si>
  <si>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</si>
  <si>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</si>
  <si>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</si>
  <si>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</si>
  <si>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</si>
  <si>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</si>
  <si>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</si>
  <si>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</si>
  <si>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</si>
  <si>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</si>
  <si>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</si>
  <si>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</si>
  <si>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</si>
  <si>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</si>
  <si>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</si>
  <si>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</si>
  <si>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</si>
  <si>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</si>
  <si>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</si>
  <si>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</si>
  <si>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</si>
  <si>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</si>
  <si>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</si>
  <si>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</si>
  <si>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</si>
  <si>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</si>
  <si>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</si>
  <si>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</si>
  <si>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</si>
  <si>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</si>
  <si>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</si>
  <si>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</si>
  <si>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</si>
  <si>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</si>
  <si>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</si>
  <si>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</si>
  <si>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</si>
  <si>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</si>
  <si>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</si>
  <si>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</si>
  <si>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</si>
  <si>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</si>
  <si>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</si>
  <si>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</si>
  <si>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</si>
  <si>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</si>
  <si>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</si>
  <si>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</si>
  <si>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</si>
  <si>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</si>
  <si>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</si>
  <si>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</si>
  <si>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</si>
  <si>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</si>
  <si>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</si>
  <si>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</si>
  <si>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</si>
  <si>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</si>
  <si>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</si>
  <si>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</si>
  <si>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</si>
  <si>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</si>
  <si>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</si>
  <si>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</si>
  <si>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</si>
  <si>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</si>
  <si>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</si>
  <si>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</si>
  <si>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</si>
  <si>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</si>
  <si>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</si>
  <si>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</si>
  <si>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</si>
  <si>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</si>
  <si>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</si>
  <si>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</si>
  <si>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</si>
  <si>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</si>
  <si>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</si>
  <si>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</si>
  <si>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</si>
  <si>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</si>
  <si>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</si>
  <si>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</si>
  <si>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</si>
  <si>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</si>
  <si>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</si>
  <si>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</si>
  <si>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</si>
  <si>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</si>
  <si>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</si>
  <si>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</si>
  <si>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</si>
  <si>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</si>
  <si>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</si>
  <si>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</si>
  <si>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</si>
  <si>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</si>
  <si>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</si>
  <si>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</si>
  <si>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</si>
  <si>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</si>
  <si>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</si>
  <si>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</si>
  <si>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</si>
  <si>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</si>
  <si>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</si>
  <si>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</si>
  <si>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</si>
  <si>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</si>
  <si>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</si>
  <si>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</si>
  <si>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</si>
  <si>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</si>
  <si>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</si>
  <si>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</si>
  <si>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</si>
  <si>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</si>
  <si>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</si>
  <si>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</si>
  <si>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</si>
  <si>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</si>
  <si>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</si>
  <si>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</si>
  <si>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</si>
  <si>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</si>
  <si>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</si>
  <si>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</si>
  <si>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</si>
  <si>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</si>
  <si>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</si>
  <si>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</si>
  <si>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</si>
  <si>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</si>
  <si>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</si>
  <si>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</si>
  <si>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</si>
  <si>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</si>
  <si>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</si>
  <si>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</si>
  <si>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</si>
  <si>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</si>
  <si>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</si>
  <si>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</si>
  <si>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</si>
  <si>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</si>
  <si>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</si>
  <si>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</si>
  <si>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</si>
  <si>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</si>
  <si>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</si>
  <si>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</si>
  <si>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</si>
  <si>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</si>
  <si>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</si>
  <si>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</si>
  <si>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</si>
  <si>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</si>
  <si>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</si>
  <si>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</si>
  <si>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</si>
  <si>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</si>
  <si>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</si>
  <si>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</si>
  <si>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</si>
  <si>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</si>
  <si>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</si>
  <si>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</si>
  <si>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</si>
  <si>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</si>
  <si>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</si>
  <si>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</si>
  <si>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</si>
  <si>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</si>
  <si>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</si>
  <si>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</si>
  <si>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</si>
  <si>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</si>
  <si>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</si>
  <si>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</si>
  <si>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</si>
  <si>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</si>
  <si>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</si>
  <si>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</si>
  <si>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</si>
  <si>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</si>
  <si>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</si>
  <si>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</si>
  <si>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</si>
  <si>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</si>
  <si>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</si>
  <si>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</si>
  <si>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</si>
  <si>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</si>
  <si>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</si>
  <si>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</si>
  <si>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</si>
  <si>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</si>
  <si>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</si>
  <si>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</si>
  <si>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</si>
  <si>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</si>
  <si>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</si>
  <si>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</si>
  <si>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</si>
  <si>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</si>
  <si>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</si>
  <si>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</si>
  <si>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</si>
  <si>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</si>
  <si>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</si>
  <si>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</si>
  <si>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</si>
  <si>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</si>
  <si>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</si>
  <si>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</si>
  <si>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</si>
  <si>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</si>
  <si>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</si>
  <si>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</si>
  <si>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</si>
  <si>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</si>
  <si>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</si>
  <si>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</si>
  <si>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</si>
  <si>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</si>
  <si>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</si>
  <si>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</si>
  <si>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</si>
  <si>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</si>
  <si>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</si>
  <si>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</si>
  <si>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</si>
  <si>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</si>
  <si>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</si>
  <si>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</si>
  <si>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</si>
  <si>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</si>
  <si>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</si>
  <si>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</si>
  <si>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</si>
  <si>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</si>
  <si>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</si>
  <si>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</si>
  <si>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</si>
  <si>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</si>
  <si>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</si>
  <si>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</si>
  <si>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</si>
  <si>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</si>
  <si>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</si>
  <si>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</si>
  <si>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</si>
  <si>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</si>
  <si>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</si>
  <si>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</si>
  <si>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</si>
  <si>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</si>
  <si>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</si>
  <si>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</si>
  <si>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</si>
  <si>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</si>
  <si>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</si>
  <si>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</si>
  <si>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</si>
  <si>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</si>
  <si>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</si>
  <si>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</si>
  <si>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</si>
  <si>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</si>
  <si>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</si>
  <si>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</si>
  <si>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</si>
  <si>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</si>
  <si>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</si>
  <si>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</si>
  <si>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</si>
  <si>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</si>
  <si>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</si>
  <si>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</si>
  <si>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</si>
  <si>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</si>
  <si>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</si>
  <si>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</si>
  <si>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</si>
  <si>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</si>
  <si>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</si>
  <si>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</si>
  <si>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</si>
  <si>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</si>
  <si>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</si>
  <si>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</si>
  <si>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</si>
  <si>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</si>
  <si>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</si>
  <si>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</si>
  <si>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</si>
  <si>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</si>
  <si>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</si>
  <si>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</si>
  <si>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</si>
  <si>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</si>
  <si>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</si>
  <si>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</si>
  <si>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</si>
  <si>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</si>
  <si>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</si>
  <si>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</si>
  <si>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</si>
  <si>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</si>
  <si>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</si>
  <si>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</si>
  <si>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</si>
  <si>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</si>
  <si>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</si>
  <si>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</si>
  <si>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</si>
  <si>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</si>
  <si>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</si>
  <si>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</si>
  <si>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</si>
  <si>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</si>
  <si>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</si>
  <si>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</si>
  <si>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</si>
  <si>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</si>
  <si>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</si>
  <si>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</si>
  <si>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</si>
  <si>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</si>
  <si>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</si>
  <si>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</si>
  <si>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</si>
  <si>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</si>
  <si>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</si>
  <si>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</si>
  <si>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</si>
  <si>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</si>
  <si>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</si>
  <si>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</si>
  <si>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</si>
  <si>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</si>
  <si>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</si>
  <si>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</si>
  <si>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</si>
  <si>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</si>
  <si>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</si>
  <si>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</si>
  <si>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</si>
  <si>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</si>
  <si>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</si>
  <si>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</si>
  <si>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</si>
  <si>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</si>
  <si>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</si>
  <si>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</si>
  <si>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</si>
  <si>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</si>
  <si>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</si>
  <si>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</si>
  <si>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</si>
  <si>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</si>
  <si>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</si>
  <si>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</si>
  <si>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</si>
  <si>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</si>
  <si>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</si>
  <si>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</si>
  <si>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</si>
  <si>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</si>
  <si>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</si>
  <si>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</si>
  <si>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</si>
  <si>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</si>
  <si>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</si>
  <si>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</si>
  <si>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</si>
  <si>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</si>
  <si>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</si>
  <si>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</si>
  <si>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</si>
  <si>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</si>
  <si>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</si>
  <si>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</si>
  <si>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</si>
  <si>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</si>
  <si>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</si>
  <si>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</si>
  <si>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</si>
  <si>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</si>
  <si>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</si>
  <si>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</si>
  <si>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</si>
  <si>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</si>
  <si>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</si>
  <si>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</si>
  <si>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</si>
  <si>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</si>
  <si>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</si>
  <si>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</si>
  <si>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</si>
  <si>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</si>
  <si>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</si>
  <si>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</si>
  <si>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</si>
  <si>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</si>
  <si>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</si>
  <si>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</si>
  <si>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</si>
  <si>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</si>
  <si>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</si>
  <si>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</si>
  <si>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</si>
  <si>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</si>
  <si>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</si>
  <si>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</si>
  <si>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</si>
  <si>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</si>
  <si>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</si>
  <si>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</si>
  <si>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</si>
  <si>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</si>
  <si>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</si>
  <si>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</si>
  <si>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</si>
  <si>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</si>
  <si>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</si>
  <si>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</si>
  <si>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</si>
  <si>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</si>
  <si>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</si>
  <si>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</si>
  <si>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</si>
  <si>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</si>
  <si>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</si>
  <si>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</si>
  <si>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</si>
  <si>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</si>
  <si>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</si>
  <si>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</si>
  <si>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</si>
  <si>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</si>
  <si>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</si>
  <si>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</si>
  <si>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</si>
  <si>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</si>
  <si>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</si>
  <si>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</si>
  <si>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</si>
  <si>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</si>
  <si>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</si>
  <si>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</si>
  <si>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</si>
  <si>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</si>
  <si>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</si>
  <si>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</si>
  <si>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</si>
  <si>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</si>
  <si>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</si>
  <si>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</si>
  <si>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</si>
  <si>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</si>
  <si>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</si>
  <si>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</si>
  <si>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</si>
  <si>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</si>
  <si>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</si>
  <si>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</si>
  <si>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</si>
  <si>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</si>
  <si>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</si>
  <si>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</si>
  <si>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</si>
  <si>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</si>
  <si>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</si>
  <si>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</si>
  <si>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</si>
  <si>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</si>
  <si>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</si>
  <si>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</si>
  <si>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</si>
  <si>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</si>
  <si>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</si>
  <si>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</si>
  <si>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</si>
  <si>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</si>
  <si>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</si>
  <si>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</si>
  <si>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</si>
  <si>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</si>
  <si>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</si>
  <si>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</si>
  <si>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</si>
  <si>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</si>
  <si>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</si>
  <si>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</si>
  <si>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</si>
  <si>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</si>
  <si>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</si>
  <si>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</si>
  <si>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</si>
  <si>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</si>
  <si>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</si>
  <si>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</si>
  <si>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</si>
  <si>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</si>
  <si>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</si>
  <si>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</si>
  <si>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</si>
  <si>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</si>
  <si>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</si>
  <si>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</si>
  <si>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</si>
  <si>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</si>
  <si>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</si>
  <si>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</si>
  <si>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</si>
  <si>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</si>
  <si>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</si>
  <si>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</si>
  <si>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</si>
  <si>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</si>
  <si>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</si>
  <si>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</si>
  <si>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</si>
  <si>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</si>
  <si>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</si>
  <si>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</si>
  <si>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</si>
  <si>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</si>
  <si>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</si>
  <si>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</si>
  <si>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</si>
  <si>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</si>
  <si>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</si>
  <si>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</si>
  <si>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</si>
  <si>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</si>
  <si>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</si>
  <si>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</si>
  <si>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</si>
  <si>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</si>
  <si>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</si>
  <si>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</si>
  <si>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</si>
  <si>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</si>
  <si>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</si>
  <si>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</si>
  <si>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</si>
  <si>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</si>
  <si>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</si>
  <si>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</si>
  <si>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</si>
  <si>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</si>
  <si>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</si>
  <si>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</si>
  <si>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</si>
  <si>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</si>
  <si>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</si>
  <si>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</si>
  <si>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</si>
  <si>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</si>
  <si>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</si>
  <si>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</si>
  <si>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</si>
  <si>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</si>
  <si>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</si>
  <si>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</si>
  <si>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</si>
  <si>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</si>
  <si>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</si>
  <si>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</si>
  <si>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</si>
  <si>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</si>
  <si>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</si>
  <si>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</si>
  <si>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</si>
  <si>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</si>
  <si>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</si>
  <si>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</si>
  <si>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</si>
  <si>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</si>
  <si>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</si>
  <si>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</si>
  <si>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</si>
  <si>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</si>
  <si>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</si>
  <si>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</si>
  <si>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</si>
  <si>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</si>
  <si>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</si>
  <si>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</si>
  <si>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</si>
  <si>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</si>
  <si>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</si>
  <si>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</si>
  <si>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</si>
  <si>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</si>
  <si>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</si>
  <si>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</si>
  <si>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</si>
  <si>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</si>
  <si>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</si>
  <si>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</si>
  <si>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</si>
  <si>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</si>
  <si>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</si>
  <si>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</si>
  <si>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</si>
  <si>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</si>
  <si>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</si>
  <si>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</si>
  <si>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</si>
  <si>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</si>
  <si>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</si>
  <si>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</si>
  <si>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</si>
  <si>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</si>
  <si>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</si>
  <si>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</si>
  <si>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</si>
  <si>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</si>
  <si>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</si>
  <si>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</si>
  <si>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</si>
  <si>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</si>
  <si>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</si>
  <si>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</si>
  <si>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</si>
  <si>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</si>
  <si>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</si>
  <si>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</si>
  <si>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</si>
  <si>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</si>
  <si>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</si>
  <si>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</si>
  <si>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</si>
  <si>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</si>
  <si>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</si>
  <si>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</si>
  <si>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</si>
  <si>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</si>
  <si>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</si>
  <si>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</si>
  <si>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</si>
  <si>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</si>
  <si>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</si>
  <si>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</si>
  <si>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</si>
  <si>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</si>
  <si>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</si>
  <si>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</si>
  <si>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</si>
  <si>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</si>
  <si>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</si>
  <si>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</si>
  <si>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</si>
  <si>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</si>
  <si>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</si>
  <si>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</si>
  <si>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</si>
  <si>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</si>
  <si>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</si>
  <si>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</si>
  <si>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</si>
  <si>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</si>
  <si>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</si>
  <si>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</si>
  <si>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</si>
  <si>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</si>
  <si>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</si>
  <si>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</si>
  <si>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</si>
  <si>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</si>
  <si>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</si>
  <si>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</si>
  <si>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</si>
  <si>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</si>
  <si>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</si>
  <si>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</si>
  <si>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</si>
  <si>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</si>
  <si>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</si>
  <si>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</si>
  <si>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</si>
  <si>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</si>
  <si>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</si>
  <si>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</si>
  <si>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</si>
  <si>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</si>
  <si>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</si>
  <si>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</si>
  <si>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</si>
  <si>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</si>
  <si>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</si>
  <si>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</si>
  <si>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</si>
  <si>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</si>
  <si>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</si>
  <si>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</si>
  <si>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</si>
  <si>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</si>
  <si>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</si>
  <si>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</si>
  <si>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</si>
  <si>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</si>
  <si>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</si>
  <si>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</si>
  <si>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</si>
  <si>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</si>
  <si>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</si>
  <si>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</si>
  <si>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</si>
  <si>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</si>
  <si>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</si>
  <si>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</si>
  <si>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</si>
  <si>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</si>
  <si>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</si>
  <si>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</si>
  <si>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</si>
  <si>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</si>
  <si>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</si>
  <si>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</si>
  <si>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</si>
  <si>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</si>
  <si>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</si>
  <si>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</si>
  <si>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</si>
  <si>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</si>
  <si>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</si>
  <si>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</si>
  <si>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</si>
  <si>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</si>
  <si>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</si>
  <si>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</si>
  <si>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</si>
  <si>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</si>
  <si>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</si>
  <si>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</si>
  <si>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</si>
  <si>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</si>
  <si>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</si>
  <si>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</si>
  <si>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</si>
  <si>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</si>
  <si>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</si>
  <si>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</si>
  <si>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</si>
  <si>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</si>
  <si>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</si>
  <si>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</si>
  <si>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</si>
  <si>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</si>
  <si>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</si>
  <si>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</si>
  <si>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</si>
  <si>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</si>
  <si>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</si>
  <si>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</si>
  <si>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</si>
  <si>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</si>
  <si>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</si>
  <si>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</si>
  <si>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</si>
  <si>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</si>
  <si>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</si>
  <si>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</si>
  <si>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</si>
  <si>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</si>
  <si>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</si>
  <si>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</si>
  <si>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</si>
  <si>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</si>
  <si>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</si>
  <si>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</si>
  <si>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</si>
  <si>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</si>
  <si>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</si>
  <si>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</si>
  <si>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</si>
  <si>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</si>
  <si>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</si>
  <si>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</si>
  <si>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</si>
  <si>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</si>
  <si>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</si>
  <si>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</si>
  <si>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</si>
  <si>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</si>
  <si>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</si>
  <si>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</si>
  <si>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</si>
  <si>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</si>
  <si>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</si>
  <si>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</si>
  <si>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</si>
  <si>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</si>
  <si>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</si>
  <si>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</si>
  <si>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</si>
  <si>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</si>
  <si>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</si>
  <si>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</si>
  <si>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</si>
  <si>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</si>
  <si>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</si>
  <si>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</si>
  <si>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</si>
  <si>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</si>
  <si>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</si>
  <si>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</si>
  <si>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</si>
  <si>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</si>
  <si>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</si>
  <si>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</si>
  <si>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</si>
  <si>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</si>
  <si>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</si>
  <si>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</si>
  <si>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</si>
  <si>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</si>
  <si>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</si>
  <si>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</si>
  <si>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</si>
  <si>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</si>
  <si>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</si>
  <si>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</si>
  <si>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</si>
  <si>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</si>
  <si>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</si>
  <si>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</si>
  <si>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</si>
  <si>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</si>
  <si>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</si>
  <si>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</si>
  <si>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</si>
  <si>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</si>
  <si>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</si>
  <si>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</si>
  <si>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</si>
  <si>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</si>
  <si>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</si>
  <si>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</si>
  <si>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</si>
  <si>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</si>
  <si>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</si>
  <si>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</si>
  <si>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</si>
  <si>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</si>
  <si>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</si>
  <si>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</si>
  <si>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</si>
  <si>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</si>
  <si>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</si>
  <si>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</si>
  <si>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</si>
  <si>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</si>
  <si>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</si>
  <si>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</si>
  <si>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</si>
  <si>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</si>
  <si>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</si>
  <si>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</si>
  <si>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</si>
  <si>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</si>
  <si>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</si>
  <si>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</si>
  <si>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</si>
  <si>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</si>
  <si>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</si>
  <si>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</si>
  <si>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</si>
  <si>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</si>
  <si>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</si>
  <si>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</si>
  <si>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</si>
  <si>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</si>
  <si>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</si>
  <si>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</si>
  <si>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</si>
  <si>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</si>
  <si>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</si>
  <si>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</si>
  <si>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</si>
  <si>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</si>
  <si>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</si>
  <si>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</si>
  <si>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</si>
  <si>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</si>
  <si>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</si>
  <si>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</si>
  <si>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</si>
  <si>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</si>
  <si>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</si>
  <si>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</si>
  <si>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</si>
  <si>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</si>
  <si>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</si>
  <si>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</si>
  <si>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</si>
  <si>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</si>
  <si>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</si>
  <si>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</si>
  <si>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</si>
  <si>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</si>
  <si>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</si>
  <si>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</si>
  <si>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</si>
  <si>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</si>
  <si>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</si>
  <si>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</si>
  <si>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</si>
  <si>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</si>
  <si>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</si>
  <si>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</si>
  <si>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</si>
  <si>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</si>
  <si>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</si>
  <si>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</si>
  <si>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</si>
  <si>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</si>
  <si>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</si>
  <si>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</si>
  <si>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</si>
  <si>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</si>
  <si>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</si>
  <si>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</si>
  <si>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</si>
  <si>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</si>
  <si>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</si>
  <si>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</si>
  <si>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</si>
  <si>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</si>
  <si>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</si>
  <si>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</si>
  <si>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</si>
  <si>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</si>
  <si>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</si>
  <si>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</si>
  <si>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</si>
  <si>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</si>
  <si>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</si>
  <si>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</si>
  <si>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</si>
  <si>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</si>
  <si>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</si>
  <si>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</si>
  <si>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</si>
  <si>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</si>
  <si>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</si>
  <si>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</si>
  <si>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</si>
  <si>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</si>
  <si>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</si>
  <si>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</si>
  <si>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</si>
  <si>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</si>
  <si>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</si>
  <si>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</si>
  <si>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</si>
  <si>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</si>
  <si>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</si>
  <si>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</si>
  <si>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</si>
  <si>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</si>
  <si>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</si>
  <si>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</si>
  <si>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</si>
  <si>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</si>
  <si>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</si>
  <si>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</si>
  <si>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</si>
  <si>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</si>
  <si>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</si>
  <si>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</si>
  <si>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</si>
  <si>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</si>
  <si>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</si>
  <si>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</si>
  <si>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</si>
  <si>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</si>
  <si>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</si>
  <si>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</si>
  <si>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</si>
  <si>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</si>
  <si>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</si>
  <si>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</si>
  <si>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</si>
  <si>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</si>
  <si>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</si>
  <si>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</si>
  <si>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</si>
  <si>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</si>
  <si>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</si>
  <si>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</si>
  <si>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</si>
  <si>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</si>
  <si>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</si>
  <si>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</si>
  <si>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</si>
  <si>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</si>
  <si>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</si>
  <si>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</si>
  <si>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</si>
  <si>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</si>
  <si>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</si>
  <si>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</si>
  <si>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</si>
  <si>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</si>
  <si>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</si>
  <si>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</si>
  <si>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</si>
  <si>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</si>
  <si>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</si>
  <si>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</si>
  <si>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</si>
  <si>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</si>
  <si>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</si>
  <si>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</si>
  <si>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</si>
  <si>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</si>
  <si>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</si>
  <si>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</si>
  <si>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</si>
  <si>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</si>
  <si>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</si>
  <si>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</si>
  <si>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</si>
  <si>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</si>
  <si>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</si>
  <si>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</si>
  <si>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</si>
  <si>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</si>
  <si>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</si>
  <si>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</si>
  <si>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</si>
  <si>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</si>
  <si>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</si>
  <si>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</si>
  <si>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</si>
  <si>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</si>
  <si>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</si>
  <si>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</si>
  <si>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</si>
  <si>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</si>
  <si>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</si>
  <si>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</si>
  <si>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</si>
  <si>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</si>
  <si>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</si>
  <si>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</si>
  <si>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</si>
  <si>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</si>
  <si>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</si>
  <si>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</si>
  <si>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</si>
  <si>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</si>
  <si>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</si>
  <si>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</si>
  <si>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</si>
  <si>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</si>
  <si>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</si>
  <si>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</si>
  <si>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</si>
  <si>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</si>
  <si>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</si>
  <si>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</si>
  <si>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</si>
  <si>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</si>
  <si>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</si>
  <si>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</si>
  <si>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</si>
  <si>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</si>
  <si>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</si>
  <si>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</si>
  <si>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</si>
  <si>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</si>
  <si>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</si>
  <si>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</si>
  <si>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</si>
  <si>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</si>
  <si>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</si>
  <si>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</si>
  <si>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</si>
  <si>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</si>
  <si>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</si>
  <si>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</si>
  <si>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</si>
  <si>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</si>
  <si>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</si>
  <si>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</si>
  <si>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</si>
  <si>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</si>
  <si>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</si>
  <si>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</si>
  <si>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</si>
  <si>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</si>
  <si>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</si>
  <si>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</si>
  <si>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</si>
  <si>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</si>
  <si>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</si>
  <si>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</si>
  <si>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</si>
  <si>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</si>
  <si>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</si>
  <si>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</si>
  <si>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</si>
  <si>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</si>
  <si>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</si>
  <si>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</si>
  <si>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</si>
  <si>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</si>
  <si>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</si>
  <si>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</si>
  <si>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</si>
  <si>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</si>
  <si>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</si>
  <si>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</si>
  <si>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</si>
  <si>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</si>
  <si>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</si>
  <si>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</si>
  <si>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</si>
  <si>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</si>
  <si>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</si>
  <si>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</si>
  <si>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</si>
  <si>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</si>
  <si>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</si>
  <si>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</si>
  <si>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</si>
  <si>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</si>
  <si>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</si>
  <si>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</si>
  <si>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</si>
  <si>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</si>
  <si>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</si>
  <si>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</si>
  <si>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</si>
  <si>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</si>
  <si>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</si>
  <si>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</si>
  <si>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</si>
  <si>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</si>
  <si>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</si>
  <si>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</si>
  <si>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</si>
  <si>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</si>
  <si>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</si>
  <si>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</si>
  <si>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</si>
  <si>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</si>
  <si>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</si>
  <si>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</si>
  <si>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</si>
  <si>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</si>
  <si>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</si>
  <si>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</si>
  <si>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</si>
  <si>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</si>
  <si>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</si>
  <si>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</si>
  <si>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</si>
  <si>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</si>
  <si>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</si>
  <si>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</si>
  <si>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</si>
  <si>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</si>
  <si>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</si>
  <si>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</si>
  <si>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</si>
  <si>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</si>
  <si>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</si>
  <si>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</si>
  <si>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</si>
  <si>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</si>
  <si>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</si>
  <si>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</si>
  <si>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</si>
  <si>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</si>
  <si>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</si>
  <si>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</si>
  <si>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</si>
  <si>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</si>
  <si>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</si>
  <si>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</si>
  <si>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</si>
  <si>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</si>
  <si>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</si>
  <si>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</si>
  <si>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</si>
  <si>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</si>
  <si>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</si>
  <si>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</si>
  <si>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</si>
  <si>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</si>
  <si>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</si>
  <si>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</si>
  <si>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</si>
  <si>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</si>
  <si>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</si>
  <si>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</si>
  <si>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</si>
  <si>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</si>
  <si>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</si>
  <si>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</si>
  <si>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</si>
  <si>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</si>
  <si>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</si>
  <si>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</si>
  <si>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</si>
  <si>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</si>
  <si>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</si>
  <si>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</si>
  <si>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</si>
  <si>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</si>
  <si>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</si>
  <si>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</si>
  <si>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</si>
  <si>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</si>
  <si>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</si>
  <si>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</si>
  <si>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</si>
  <si>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</si>
  <si>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</si>
  <si>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</si>
  <si>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</si>
  <si>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</si>
  <si>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</si>
  <si>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</si>
  <si>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</si>
  <si>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</si>
  <si>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</si>
  <si>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</si>
  <si>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</si>
  <si>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</si>
  <si>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</si>
  <si>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</si>
  <si>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</si>
  <si>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</si>
  <si>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</si>
  <si>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</si>
  <si>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</si>
  <si>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</si>
  <si>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</si>
  <si>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</si>
  <si>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</si>
  <si>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</si>
  <si>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</si>
  <si>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</si>
  <si>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</si>
  <si>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</si>
  <si>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</si>
  <si>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</si>
  <si>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</si>
  <si>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</si>
  <si>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</si>
  <si>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</si>
  <si>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</si>
  <si>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</si>
  <si>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</si>
  <si>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</si>
  <si>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</si>
  <si>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</si>
  <si>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</si>
  <si>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</si>
  <si>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</si>
  <si>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</si>
  <si>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</si>
  <si>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</si>
  <si>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</si>
  <si>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</si>
  <si>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</si>
  <si>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</si>
  <si>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</si>
  <si>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</si>
  <si>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</si>
  <si>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</si>
  <si>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</si>
  <si>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</si>
  <si>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</si>
  <si>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</si>
  <si>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</si>
  <si>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</si>
  <si>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</si>
  <si>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</si>
  <si>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</si>
  <si>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</si>
  <si>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</si>
  <si>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</si>
  <si>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</si>
  <si>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</si>
  <si>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</si>
  <si>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</si>
  <si>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</si>
  <si>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</si>
  <si>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</si>
  <si>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</si>
  <si>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</si>
  <si>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</si>
  <si>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</si>
  <si>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</si>
  <si>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</si>
  <si>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</si>
  <si>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</si>
  <si>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</si>
  <si>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</si>
  <si>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</si>
  <si>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</si>
  <si>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</si>
  <si>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</si>
  <si>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</si>
  <si>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</si>
  <si>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</si>
  <si>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</si>
  <si>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</si>
  <si>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</si>
  <si>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</si>
  <si>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</si>
  <si>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</si>
  <si>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</si>
  <si>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</si>
  <si>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</si>
  <si>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</si>
  <si>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</si>
  <si>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</si>
  <si>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</si>
  <si>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</si>
  <si>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</si>
  <si>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</si>
  <si>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</si>
  <si>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</si>
  <si>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</si>
  <si>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</si>
  <si>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</si>
  <si>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</si>
  <si>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</si>
  <si>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</si>
  <si>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</si>
  <si>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</si>
  <si>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</si>
  <si>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</si>
  <si>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</si>
  <si>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</si>
  <si>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</si>
  <si>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</si>
  <si>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</si>
  <si>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</si>
  <si>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</si>
  <si>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</si>
  <si>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</si>
  <si>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</si>
  <si>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</si>
  <si>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</si>
  <si>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</si>
  <si>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</si>
  <si>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</si>
  <si>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</si>
  <si>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</si>
  <si>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</si>
  <si>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</si>
  <si>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</si>
  <si>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</si>
  <si>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</si>
  <si>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</si>
  <si>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</si>
  <si>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</si>
  <si>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</si>
  <si>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</si>
  <si>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</si>
  <si>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</si>
  <si>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</si>
  <si>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</si>
  <si>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</si>
  <si>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</si>
  <si>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</si>
  <si>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</si>
  <si>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</si>
  <si>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</si>
  <si>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</si>
  <si>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</si>
  <si>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</si>
  <si>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</si>
  <si>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</si>
  <si>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</si>
  <si>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</si>
  <si>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</si>
  <si>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</si>
  <si>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</si>
  <si>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</si>
  <si>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</si>
  <si>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</si>
  <si>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</si>
  <si>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</si>
  <si>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</si>
  <si>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</si>
  <si>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</si>
  <si>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</si>
  <si>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</si>
  <si>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</si>
  <si>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</si>
  <si>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</si>
  <si>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</si>
  <si>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</si>
  <si>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</si>
  <si>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</si>
  <si>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</si>
  <si>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</si>
  <si>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</si>
  <si>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</si>
  <si>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</si>
  <si>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</si>
  <si>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</si>
  <si>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</si>
  <si>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</si>
  <si>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</si>
  <si>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</si>
  <si>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</si>
  <si>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</si>
  <si>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</si>
  <si>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</si>
  <si>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</si>
  <si>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</si>
  <si>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</si>
  <si>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</si>
  <si>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</si>
  <si>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</si>
  <si>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</si>
  <si>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</si>
  <si>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</si>
  <si>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</si>
  <si>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</si>
  <si>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</si>
  <si>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</si>
  <si>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</si>
  <si>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</si>
  <si>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</si>
  <si>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</si>
  <si>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</si>
  <si>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</si>
  <si>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</si>
  <si>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</si>
  <si>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</si>
  <si>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</si>
  <si>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</si>
  <si>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</si>
  <si>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</si>
  <si>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</si>
  <si>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</si>
  <si>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</si>
  <si>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</si>
  <si>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</si>
  <si>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</si>
  <si>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</si>
  <si>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</si>
  <si>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</si>
  <si>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</si>
  <si>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</si>
  <si>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</si>
  <si>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</si>
  <si>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</si>
  <si>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</si>
  <si>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</si>
  <si>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</si>
  <si>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</si>
  <si>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</si>
  <si>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</si>
  <si>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</si>
  <si>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</si>
  <si>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</si>
  <si>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</si>
  <si>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</si>
  <si>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</si>
  <si>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</si>
  <si>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</si>
  <si>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</si>
  <si>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</si>
  <si>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</si>
  <si>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</si>
  <si>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</si>
  <si>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</si>
  <si>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</si>
  <si>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</si>
  <si>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</si>
  <si>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</si>
  <si>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</si>
  <si>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</si>
  <si>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</si>
  <si>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</si>
  <si>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</si>
  <si>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</si>
  <si>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</si>
  <si>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</si>
  <si>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</si>
  <si>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</si>
  <si>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</si>
  <si>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</si>
  <si>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</si>
  <si>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</si>
  <si>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</si>
  <si>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</si>
  <si>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</si>
  <si>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</si>
  <si>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</si>
  <si>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</si>
  <si>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</si>
  <si>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</si>
  <si>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</si>
  <si>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</si>
  <si>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</si>
  <si>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</si>
  <si>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</si>
  <si>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</si>
  <si>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</si>
  <si>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</si>
  <si>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</si>
  <si>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</si>
  <si>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</si>
  <si>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</si>
  <si>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</si>
  <si>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</si>
  <si>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</si>
  <si>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</si>
  <si>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</si>
  <si>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</si>
  <si>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</si>
  <si>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</si>
  <si>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</si>
  <si>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</si>
  <si>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</si>
  <si>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</si>
  <si>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</si>
  <si>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</si>
  <si>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</si>
  <si>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</si>
  <si>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</si>
  <si>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</si>
  <si>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</si>
  <si>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</si>
  <si>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</si>
  <si>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</si>
  <si>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</si>
  <si>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</si>
  <si>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</si>
  <si>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</si>
  <si>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</si>
  <si>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</si>
  <si>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</si>
  <si>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</si>
  <si>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</si>
  <si>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</si>
  <si>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</si>
  <si>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</si>
  <si>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</si>
  <si>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</si>
  <si>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</si>
  <si>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</si>
  <si>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</si>
  <si>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</si>
  <si>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</si>
  <si>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</si>
  <si>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</si>
  <si>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</si>
  <si>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</si>
  <si>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</si>
  <si>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</si>
  <si>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</si>
  <si>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</si>
  <si>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</si>
  <si>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</si>
  <si>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</si>
  <si>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</si>
  <si>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</si>
  <si>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</si>
  <si>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</si>
  <si>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</si>
  <si>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</si>
  <si>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</si>
  <si>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</si>
  <si>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</si>
  <si>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</si>
  <si>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</si>
  <si>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</si>
  <si>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</si>
  <si>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</si>
  <si>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</si>
  <si>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</si>
  <si>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</si>
  <si>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</si>
  <si>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</si>
  <si>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</si>
  <si>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</si>
  <si>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</si>
  <si>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</si>
  <si>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</si>
  <si>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</si>
  <si>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</si>
  <si>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</si>
  <si>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</si>
  <si>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</si>
  <si>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</si>
  <si>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</si>
  <si>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</si>
  <si>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</si>
  <si>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</si>
  <si>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</si>
  <si>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</si>
  <si>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</si>
  <si>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</si>
  <si>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</si>
  <si>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</si>
  <si>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</si>
  <si>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</si>
  <si>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</si>
  <si>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</si>
  <si>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</si>
  <si>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</si>
  <si>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</si>
  <si>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</si>
  <si>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</si>
  <si>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</si>
  <si>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</si>
  <si>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</si>
  <si>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</si>
  <si>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</si>
  <si>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</si>
  <si>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</si>
  <si>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</si>
  <si>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</si>
  <si>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</si>
  <si>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</si>
  <si>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</si>
  <si>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</si>
  <si>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</si>
  <si>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</si>
  <si>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</si>
  <si>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</si>
  <si>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</si>
  <si>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</si>
  <si>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</si>
  <si>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</si>
  <si>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</si>
  <si>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</si>
  <si>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</si>
  <si>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</si>
  <si>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</si>
  <si>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</si>
  <si>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</si>
  <si>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</si>
  <si>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</si>
  <si>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</si>
  <si>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</si>
  <si>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</si>
  <si>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</si>
  <si>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</si>
  <si>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</si>
  <si>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</si>
  <si>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</si>
  <si>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</si>
  <si>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</si>
  <si>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</si>
  <si>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</si>
  <si>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</si>
  <si>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</si>
  <si>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</si>
  <si>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</si>
  <si>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</si>
  <si>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</si>
  <si>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</si>
  <si>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</si>
  <si>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</si>
  <si>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</si>
  <si>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</si>
  <si>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</si>
  <si>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</si>
  <si>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</si>
  <si>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</si>
  <si>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</si>
  <si>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</si>
  <si>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</si>
  <si>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</si>
  <si>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</si>
  <si>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</si>
  <si>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</si>
  <si>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</si>
  <si>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</si>
  <si>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</si>
  <si>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</si>
  <si>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</si>
  <si>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</si>
  <si>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</si>
  <si>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</si>
  <si>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</si>
  <si>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</si>
  <si>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</si>
  <si>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</si>
  <si>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</si>
  <si>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</si>
  <si>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</si>
  <si>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</si>
  <si>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</si>
  <si>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</si>
  <si>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</si>
  <si>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</si>
  <si>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</si>
  <si>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</si>
  <si>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</si>
  <si>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</si>
  <si>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</si>
  <si>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</si>
  <si>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</si>
  <si>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</si>
  <si>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</si>
  <si>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</si>
  <si>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</si>
  <si>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</si>
  <si>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</si>
  <si>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</si>
  <si>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</si>
  <si>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</si>
  <si>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</si>
  <si>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</si>
  <si>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</si>
  <si>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</si>
  <si>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</si>
  <si>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</si>
  <si>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</si>
  <si>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</si>
  <si>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</si>
  <si>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</si>
  <si>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</si>
  <si>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</si>
  <si>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</si>
  <si>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</si>
  <si>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</si>
  <si>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</si>
  <si>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</si>
  <si>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</si>
  <si>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</si>
  <si>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</si>
  <si>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</si>
  <si>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</si>
  <si>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</si>
  <si>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</si>
  <si>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</si>
  <si>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</si>
  <si>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</si>
  <si>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</si>
  <si>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</si>
  <si>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</si>
  <si>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</si>
  <si>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</si>
  <si>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</si>
  <si>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</si>
  <si>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</si>
  <si>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</si>
  <si>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</si>
  <si>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</si>
  <si>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</si>
  <si>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</si>
  <si>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</si>
  <si>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</si>
  <si>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</si>
  <si>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</si>
  <si>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</si>
  <si>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</si>
  <si>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</si>
  <si>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</si>
  <si>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</si>
  <si>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</si>
  <si>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</si>
  <si>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</si>
  <si>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</si>
  <si>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</si>
  <si>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</si>
  <si>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</si>
  <si>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</si>
  <si>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</si>
  <si>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</si>
  <si>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</si>
  <si>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</si>
  <si>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</si>
  <si>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</si>
  <si>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</si>
  <si>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</si>
  <si>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</si>
  <si>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</si>
  <si>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</si>
  <si>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</si>
  <si>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</si>
  <si>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</si>
  <si>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</si>
  <si>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</si>
  <si>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</si>
  <si>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</si>
  <si>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</si>
  <si>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</si>
  <si>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</si>
  <si>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</si>
  <si>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</si>
  <si>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</si>
  <si>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</si>
  <si>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</si>
  <si>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</si>
  <si>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</si>
  <si>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</si>
  <si>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</si>
  <si>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</si>
  <si>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</si>
  <si>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</si>
  <si>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</si>
  <si>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</si>
  <si>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</si>
  <si>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</si>
  <si>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</si>
  <si>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</si>
  <si>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</si>
  <si>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</si>
  <si>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</si>
  <si>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</si>
  <si>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</si>
  <si>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</si>
  <si>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</si>
  <si>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</si>
  <si>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</si>
  <si>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</si>
  <si>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</si>
  <si>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</si>
  <si>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</si>
  <si>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</si>
  <si>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</si>
  <si>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</si>
  <si>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</si>
  <si>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</si>
  <si>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</si>
  <si>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</si>
  <si>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</si>
  <si>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</si>
  <si>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</si>
  <si>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</si>
  <si>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</si>
  <si>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</si>
  <si>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</si>
  <si>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</si>
  <si>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</si>
  <si>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</si>
  <si>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</si>
  <si>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</si>
  <si>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</si>
  <si>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</si>
  <si>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</si>
  <si>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</si>
  <si>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</si>
  <si>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</si>
  <si>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</si>
  <si>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</si>
  <si>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</si>
  <si>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</si>
  <si>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</si>
  <si>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</si>
  <si>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</si>
  <si>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</si>
  <si>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</si>
  <si>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</si>
  <si>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</si>
  <si>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</si>
  <si>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</si>
  <si>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</si>
  <si>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</si>
  <si>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</si>
  <si>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</si>
  <si>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</si>
  <si>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</si>
  <si>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</si>
  <si>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</si>
  <si>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</si>
  <si>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</si>
  <si>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</si>
  <si>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</si>
  <si>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</si>
  <si>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</si>
  <si>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</si>
  <si>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</si>
  <si>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</si>
  <si>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</si>
  <si>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</si>
  <si>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</si>
  <si>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</si>
  <si>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</si>
  <si>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</si>
  <si>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</si>
  <si>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</si>
  <si>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</si>
  <si>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</si>
  <si>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</si>
  <si>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</si>
  <si>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</si>
  <si>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</si>
  <si>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</si>
  <si>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</si>
  <si>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</si>
  <si>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</si>
  <si>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</si>
  <si>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</si>
  <si>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</si>
  <si>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</si>
  <si>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</si>
  <si>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</si>
  <si>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</si>
  <si>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</si>
  <si>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</si>
  <si>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</si>
  <si>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</si>
  <si>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</si>
  <si>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</si>
  <si>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</si>
  <si>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</si>
  <si>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</si>
  <si>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</si>
  <si>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</si>
  <si>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</si>
  <si>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</si>
  <si>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</si>
  <si>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</si>
  <si>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</si>
  <si>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</si>
  <si>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</si>
  <si>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</si>
  <si>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</si>
  <si>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</si>
  <si>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</si>
  <si>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</si>
  <si>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</si>
  <si>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</si>
  <si>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</si>
  <si>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</si>
  <si>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</si>
  <si>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</si>
  <si>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</si>
  <si>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</si>
  <si>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</si>
  <si>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</si>
  <si>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</si>
  <si>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</si>
  <si>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</si>
  <si>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</si>
  <si>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</si>
  <si>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</si>
  <si>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</si>
  <si>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</si>
  <si>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</si>
  <si>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</si>
  <si>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</si>
  <si>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</si>
  <si>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</si>
  <si>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</si>
  <si>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</si>
  <si>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</si>
  <si>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</si>
  <si>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</si>
  <si>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</si>
  <si>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</si>
  <si>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</si>
  <si>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</si>
  <si>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</si>
  <si>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</si>
  <si>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</si>
  <si>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</si>
  <si>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</si>
  <si>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</si>
  <si>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</si>
  <si>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</si>
  <si>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</si>
  <si>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</si>
  <si>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</si>
  <si>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</si>
  <si>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</si>
  <si>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</si>
  <si>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</si>
  <si>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</si>
  <si>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</si>
  <si>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</si>
  <si>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</si>
  <si>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</si>
  <si>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</si>
  <si>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</si>
  <si>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</si>
  <si>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</si>
  <si>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</si>
  <si>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</si>
  <si>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</si>
  <si>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</si>
  <si>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</si>
  <si>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</si>
  <si>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</si>
  <si>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</si>
  <si>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</si>
  <si>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</si>
  <si>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</si>
  <si>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</si>
  <si>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</si>
  <si>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</si>
  <si>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</si>
  <si>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</si>
  <si>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</si>
  <si>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</si>
  <si>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</si>
  <si>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</si>
  <si>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</si>
  <si>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</si>
  <si>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</si>
  <si>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</si>
  <si>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</si>
  <si>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</si>
  <si>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</si>
  <si>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</si>
  <si>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</si>
  <si>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</si>
  <si>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</si>
  <si>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</si>
  <si>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</si>
  <si>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</si>
  <si>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</si>
  <si>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</si>
  <si>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</si>
  <si>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</si>
  <si>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</si>
  <si>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</si>
  <si>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</si>
  <si>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</si>
  <si>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</si>
  <si>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</si>
  <si>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</si>
  <si>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</si>
  <si>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</si>
  <si>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</si>
  <si>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</si>
  <si>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</si>
  <si>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</si>
  <si>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</si>
  <si>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</si>
  <si>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</si>
  <si>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</si>
  <si>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</si>
  <si>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</si>
  <si>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</si>
  <si>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</si>
  <si>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</si>
  <si>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</si>
  <si>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</si>
  <si>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</si>
  <si>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</si>
  <si>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</si>
  <si>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</si>
  <si>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</si>
  <si>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</si>
  <si>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</si>
  <si>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</si>
  <si>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</si>
  <si>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</si>
  <si>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</si>
  <si>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</si>
  <si>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</si>
  <si>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</si>
  <si>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</si>
  <si>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</si>
  <si>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</si>
  <si>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</si>
  <si>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</si>
  <si>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</si>
  <si>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</si>
  <si>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</si>
  <si>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</si>
  <si>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</si>
  <si>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</si>
  <si>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</si>
  <si>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</si>
  <si>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</si>
  <si>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</si>
  <si>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</si>
  <si>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</si>
  <si>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</si>
  <si>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</si>
  <si>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</si>
  <si>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</si>
  <si>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</si>
  <si>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</si>
  <si>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</si>
  <si>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</si>
  <si>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</si>
  <si>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</si>
  <si>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</si>
  <si>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</si>
  <si>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</si>
  <si>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</si>
  <si>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</si>
  <si>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</si>
  <si>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</si>
  <si>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</si>
  <si>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</si>
  <si>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</si>
  <si>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</si>
  <si>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</si>
  <si>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</si>
  <si>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</si>
  <si>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</si>
  <si>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</si>
  <si>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</si>
  <si>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</si>
  <si>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</si>
  <si>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</si>
  <si>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</si>
  <si>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</si>
  <si>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</si>
  <si>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</si>
  <si>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</si>
  <si>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</si>
  <si>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</si>
  <si>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</si>
  <si>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</si>
  <si>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</si>
  <si>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</si>
  <si>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</si>
  <si>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</si>
  <si>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</si>
  <si>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</si>
  <si>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</si>
  <si>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</si>
  <si>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</si>
  <si>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</si>
  <si>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</si>
  <si>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</si>
  <si>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</si>
  <si>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</si>
  <si>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</si>
  <si>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</si>
  <si>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</si>
  <si>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</si>
  <si>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</si>
  <si>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</si>
  <si>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</si>
  <si>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</si>
  <si>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</si>
  <si>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</si>
  <si>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</si>
  <si>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</si>
  <si>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</si>
  <si>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</si>
  <si>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</si>
  <si>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</si>
  <si>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</si>
  <si>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</si>
  <si>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</si>
  <si>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</si>
  <si>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</si>
  <si>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</si>
  <si>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</si>
  <si>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</si>
  <si>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</si>
  <si>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</si>
  <si>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</si>
  <si>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</si>
  <si>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</si>
  <si>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</si>
  <si>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</si>
  <si>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</si>
  <si>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</si>
  <si>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</si>
  <si>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</si>
  <si>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</si>
  <si>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</si>
  <si>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</si>
  <si>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</si>
  <si>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</si>
  <si>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</si>
  <si>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</si>
  <si>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</si>
  <si>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</si>
  <si>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</si>
  <si>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</si>
  <si>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</si>
  <si>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</si>
  <si>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</si>
  <si>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</si>
  <si>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</si>
  <si>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</si>
  <si>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</si>
  <si>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</si>
  <si>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</si>
  <si>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</si>
  <si>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</si>
  <si>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</si>
  <si>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</si>
  <si>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</si>
  <si>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</si>
  <si>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</si>
  <si>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</si>
  <si>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</si>
  <si>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</si>
  <si>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</si>
  <si>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</si>
  <si>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</si>
  <si>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</si>
  <si>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</si>
  <si>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</si>
  <si>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</si>
  <si>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</si>
  <si>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</si>
  <si>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</si>
  <si>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</si>
  <si>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</si>
  <si>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</si>
  <si>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</si>
  <si>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</si>
  <si>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</si>
  <si>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</si>
  <si>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</si>
  <si>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</si>
  <si>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</si>
  <si>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</si>
  <si>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</si>
  <si>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</si>
  <si>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</si>
  <si>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</si>
  <si>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</si>
  <si>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</si>
  <si>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</si>
  <si>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</si>
  <si>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</si>
  <si>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</si>
  <si>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</si>
  <si>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</si>
  <si>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</si>
  <si>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</si>
  <si>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</si>
  <si>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</si>
  <si>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</si>
  <si>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</si>
  <si>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</si>
  <si>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</si>
  <si>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</si>
  <si>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</si>
  <si>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</si>
  <si>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</si>
  <si>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</si>
  <si>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</si>
  <si>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</si>
  <si>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</si>
  <si>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</si>
  <si>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</si>
  <si>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</si>
  <si>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</si>
  <si>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</si>
  <si>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</si>
  <si>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</si>
  <si>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</si>
  <si>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</si>
  <si>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</si>
  <si>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</si>
  <si>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</si>
  <si>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</si>
  <si>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</si>
  <si>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</si>
  <si>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</si>
  <si>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</si>
  <si>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</si>
  <si>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</si>
  <si>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</si>
  <si>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</si>
  <si>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</si>
  <si>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</si>
  <si>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</si>
  <si>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</si>
  <si>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</si>
  <si>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</si>
  <si>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</si>
  <si>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</si>
  <si>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</si>
  <si>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</si>
  <si>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</si>
  <si>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</si>
  <si>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</si>
  <si>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</si>
  <si>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</si>
  <si>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</si>
  <si>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</si>
  <si>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</si>
  <si>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</si>
  <si>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</si>
  <si>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</si>
  <si>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</si>
  <si>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</si>
  <si>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</si>
  <si>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</si>
  <si>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</si>
  <si>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</si>
  <si>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</si>
  <si>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</si>
  <si>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</si>
  <si>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</si>
  <si>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</si>
  <si>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</si>
  <si>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</si>
  <si>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</si>
  <si>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</si>
  <si>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</si>
  <si>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</si>
  <si>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</si>
  <si>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</si>
  <si>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</si>
  <si>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</si>
  <si>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</si>
  <si>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</si>
  <si>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</si>
  <si>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</si>
  <si>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</si>
  <si>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</si>
  <si>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</si>
  <si>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</si>
  <si>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</si>
  <si>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</si>
  <si>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</si>
  <si>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</si>
  <si>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</si>
  <si>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</si>
  <si>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</si>
  <si>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</si>
  <si>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</si>
  <si>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</si>
  <si>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</si>
  <si>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</si>
  <si>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</si>
  <si>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</si>
  <si>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</si>
  <si>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</si>
  <si>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</si>
  <si>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</si>
  <si>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</si>
  <si>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</si>
  <si>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</si>
  <si>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</si>
  <si>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</si>
  <si>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</si>
  <si>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</si>
  <si>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</si>
  <si>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</si>
  <si>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</si>
  <si>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</si>
  <si>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</si>
  <si>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</si>
  <si>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</si>
  <si>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</si>
  <si>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</si>
  <si>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</si>
  <si>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</si>
  <si>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</si>
  <si>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</si>
  <si>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</si>
  <si>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</si>
  <si>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</si>
  <si>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</si>
  <si>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</si>
  <si>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</si>
  <si>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</si>
  <si>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</si>
  <si>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</si>
  <si>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</si>
  <si>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</si>
  <si>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</si>
  <si>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</si>
  <si>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</si>
  <si>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</si>
  <si>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</si>
  <si>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</si>
  <si>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</si>
  <si>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</si>
  <si>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</si>
  <si>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</si>
  <si>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</si>
  <si>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</si>
  <si>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</si>
  <si>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</si>
  <si>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</si>
  <si>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</si>
  <si>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</si>
  <si>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</si>
  <si>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</si>
  <si>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</si>
  <si>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</si>
  <si>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</si>
  <si>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</si>
  <si>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</si>
  <si>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</si>
  <si>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</si>
  <si>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</si>
  <si>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</si>
  <si>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</si>
  <si>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</si>
  <si>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</si>
  <si>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</si>
  <si>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</si>
  <si>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</si>
  <si>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</si>
  <si>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</si>
  <si>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</si>
  <si>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</si>
  <si>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</si>
  <si>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</si>
  <si>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</si>
  <si>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</si>
  <si>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</si>
  <si>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</si>
  <si>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</si>
  <si>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</si>
  <si>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</si>
  <si>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</si>
  <si>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</si>
  <si>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</si>
  <si>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</si>
  <si>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</si>
  <si>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</si>
  <si>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</si>
  <si>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</si>
  <si>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</si>
  <si>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</si>
  <si>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</si>
  <si>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</si>
  <si>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</si>
  <si>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</si>
  <si>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</si>
  <si>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</si>
  <si>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</si>
  <si>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</si>
  <si>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</si>
  <si>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</si>
  <si>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</si>
  <si>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</si>
  <si>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</si>
  <si>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</si>
  <si>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</si>
  <si>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</si>
  <si>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</si>
  <si>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</si>
  <si>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</si>
  <si>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</si>
  <si>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</si>
  <si>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</si>
  <si>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</si>
  <si>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</si>
  <si>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</si>
  <si>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</si>
  <si>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</si>
  <si>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</si>
  <si>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</si>
  <si>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</si>
  <si>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</si>
  <si>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</si>
  <si>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</si>
  <si>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</si>
  <si>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</si>
  <si>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</si>
  <si>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</si>
  <si>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</si>
  <si>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</si>
  <si>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</si>
  <si>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</si>
  <si>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</si>
  <si>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</si>
  <si>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</si>
  <si>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</si>
  <si>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</si>
  <si>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</si>
  <si>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</si>
  <si>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</si>
  <si>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</si>
  <si>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</si>
  <si>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</si>
  <si>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</si>
  <si>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</si>
  <si>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</si>
  <si>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</si>
  <si>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</si>
  <si>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</si>
  <si>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</si>
  <si>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</si>
  <si>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</si>
  <si>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</si>
  <si>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</si>
  <si>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</si>
  <si>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</si>
  <si>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</si>
  <si>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</si>
  <si>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</si>
  <si>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</si>
  <si>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</si>
  <si>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</si>
  <si>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</si>
  <si>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</si>
  <si>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</si>
  <si>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</si>
  <si>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</si>
  <si>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</si>
  <si>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</si>
  <si>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</si>
  <si>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</si>
  <si>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</si>
  <si>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</si>
  <si>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</si>
  <si>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</si>
  <si>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</si>
  <si>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</si>
  <si>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</si>
  <si>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</si>
  <si>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</si>
  <si>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</si>
  <si>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</si>
  <si>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</si>
  <si>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</si>
  <si>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</si>
  <si>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</si>
  <si>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</si>
  <si>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</si>
  <si>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</si>
  <si>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</si>
  <si>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</si>
  <si>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</si>
  <si>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</si>
  <si>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</si>
  <si>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</si>
  <si>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</si>
  <si>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</si>
  <si>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</si>
  <si>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</si>
  <si>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</si>
  <si>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</si>
  <si>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</si>
  <si>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</si>
  <si>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</si>
  <si>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</si>
  <si>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</si>
  <si>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</si>
  <si>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</si>
  <si>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</si>
  <si>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</si>
  <si>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</si>
  <si>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</si>
  <si>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</si>
  <si>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</si>
  <si>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</si>
  <si>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</si>
  <si>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</si>
  <si>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</si>
  <si>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</si>
  <si>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</si>
  <si>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</si>
  <si>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</si>
  <si>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</si>
  <si>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</si>
  <si>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</si>
  <si>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</si>
  <si>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</si>
  <si>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</si>
  <si>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</si>
  <si>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</si>
  <si>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</si>
  <si>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</si>
  <si>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</si>
  <si>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</si>
  <si>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</si>
  <si>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</si>
  <si>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</si>
  <si>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</si>
  <si>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</si>
  <si>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</si>
  <si>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</si>
  <si>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</si>
  <si>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</si>
  <si>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</si>
  <si>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</si>
  <si>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</si>
  <si>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</si>
  <si>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</si>
  <si>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</si>
  <si>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</si>
  <si>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</si>
  <si>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</si>
  <si>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</si>
  <si>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</si>
  <si>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</si>
  <si>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</si>
  <si>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</si>
  <si>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</si>
  <si>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</si>
  <si>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</si>
  <si>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</si>
  <si>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</si>
  <si>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</si>
  <si>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</si>
  <si>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</si>
  <si>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</si>
  <si>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</si>
  <si>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</si>
  <si>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</si>
  <si>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</si>
  <si>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</si>
  <si>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</si>
  <si>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</si>
  <si>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</si>
  <si>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</si>
  <si>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</si>
  <si>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</si>
  <si>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</si>
  <si>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</si>
  <si>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</si>
  <si>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</si>
  <si>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</si>
  <si>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</si>
  <si>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</si>
  <si>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</si>
  <si>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</si>
  <si>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</si>
  <si>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</si>
  <si>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</si>
  <si>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</si>
  <si>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</si>
  <si>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</si>
  <si>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</si>
  <si>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</si>
  <si>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</si>
  <si>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</si>
  <si>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</si>
  <si>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</si>
  <si>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</si>
  <si>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</si>
  <si>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</si>
  <si>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</si>
  <si>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</si>
  <si>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</si>
  <si>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</si>
  <si>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</si>
  <si>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</si>
  <si>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</si>
  <si>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</si>
  <si>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</si>
  <si>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</si>
  <si>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</si>
  <si>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</si>
  <si>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</si>
  <si>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</si>
  <si>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</si>
  <si>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</si>
  <si>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</si>
  <si>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</si>
  <si>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</si>
  <si>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</si>
  <si>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</si>
  <si>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</si>
  <si>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</si>
  <si>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</si>
  <si>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</si>
  <si>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</si>
  <si>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</si>
  <si>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</si>
  <si>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</si>
  <si>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</si>
  <si>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</si>
  <si>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</si>
  <si>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</si>
  <si>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</si>
  <si>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</si>
  <si>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</si>
  <si>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</si>
  <si>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</si>
  <si>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</si>
  <si>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</si>
  <si>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</si>
  <si>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</si>
  <si>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</si>
  <si>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</si>
  <si>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</si>
  <si>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</si>
  <si>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</si>
  <si>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</si>
  <si>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</si>
  <si>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</si>
  <si>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</si>
  <si>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</si>
  <si>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</si>
  <si>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</si>
  <si>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</si>
  <si>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</si>
  <si>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</si>
  <si>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</si>
  <si>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</si>
  <si>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</si>
  <si>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</si>
  <si>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</si>
  <si>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</si>
  <si>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</si>
  <si>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</si>
  <si>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</si>
  <si>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</si>
  <si>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</si>
  <si>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</si>
  <si>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</si>
  <si>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</si>
  <si>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</si>
  <si>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</si>
  <si>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</si>
  <si>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</si>
  <si>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</si>
  <si>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</si>
  <si>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</si>
  <si>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</si>
  <si>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</si>
  <si>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</si>
  <si>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</si>
  <si>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</si>
  <si>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</si>
  <si>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</si>
  <si>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</si>
  <si>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</si>
  <si>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</si>
  <si>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</si>
  <si>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</si>
  <si>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</si>
  <si>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</si>
  <si>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</si>
  <si>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</si>
  <si>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</si>
  <si>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</si>
  <si>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</si>
  <si>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</si>
  <si>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</si>
  <si>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</si>
  <si>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</si>
  <si>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</si>
  <si>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</si>
  <si>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</si>
  <si>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</si>
  <si>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</si>
  <si>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</si>
  <si>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</si>
  <si>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</si>
  <si>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</si>
  <si>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</si>
  <si>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</si>
  <si>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</si>
  <si>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</si>
  <si>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</si>
  <si>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</si>
  <si>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</si>
  <si>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</si>
  <si>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</si>
  <si>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</si>
  <si>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</si>
  <si>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</si>
  <si>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</si>
  <si>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</si>
  <si>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</si>
  <si>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</si>
  <si>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</si>
  <si>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</si>
  <si>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</si>
  <si>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</si>
  <si>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</si>
  <si>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</si>
  <si>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</si>
  <si>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</si>
  <si>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</si>
  <si>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</si>
  <si>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</si>
  <si>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</si>
  <si>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</si>
  <si>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</si>
  <si>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</si>
  <si>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</si>
  <si>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</si>
  <si>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</si>
  <si>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</si>
  <si>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</si>
  <si>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</si>
  <si>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</si>
  <si>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</si>
  <si>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</si>
  <si>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</si>
  <si>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</si>
  <si>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</si>
  <si>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</si>
  <si>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</si>
  <si>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</si>
  <si>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</si>
  <si>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</si>
  <si>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</si>
  <si>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</si>
  <si>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</si>
  <si>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</si>
  <si>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</si>
  <si>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</si>
  <si>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</si>
  <si>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</si>
  <si>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</si>
  <si>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</si>
  <si>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</si>
  <si>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</si>
  <si>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</si>
  <si>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</si>
  <si>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</si>
  <si>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</si>
  <si>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</si>
  <si>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</si>
  <si>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</si>
  <si>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</si>
  <si>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</si>
  <si>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</si>
  <si>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</si>
  <si>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</si>
  <si>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</si>
  <si>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</si>
  <si>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</si>
  <si>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</si>
  <si>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</si>
  <si>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</si>
  <si>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</si>
  <si>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</si>
  <si>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</si>
  <si>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</si>
  <si>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</si>
  <si>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</si>
  <si>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</si>
  <si>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</si>
  <si>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</si>
  <si>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</si>
  <si>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</si>
  <si>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</si>
  <si>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</si>
  <si>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</si>
  <si>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</si>
  <si>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</si>
  <si>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</si>
  <si>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</si>
  <si>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</si>
  <si>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</si>
  <si>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</si>
  <si>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</si>
  <si>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</si>
  <si>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</si>
  <si>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</si>
  <si>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</si>
  <si>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</si>
  <si>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</si>
  <si>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</si>
  <si>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</si>
  <si>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</si>
  <si>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</si>
  <si>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</si>
  <si>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</si>
  <si>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</si>
  <si>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</si>
  <si>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</si>
  <si>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</si>
  <si>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</si>
  <si>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</si>
  <si>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</si>
  <si>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</si>
  <si>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</si>
  <si>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</si>
  <si>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</si>
  <si>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</si>
  <si>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</si>
  <si>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</si>
  <si>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</si>
  <si>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</si>
  <si>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</si>
  <si>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</si>
  <si>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</si>
  <si>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</si>
  <si>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</si>
  <si>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</si>
  <si>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</si>
  <si>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</si>
  <si>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</si>
  <si>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</si>
  <si>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</si>
  <si>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</si>
  <si>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</si>
  <si>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</si>
  <si>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</si>
  <si>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</si>
  <si>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</si>
  <si>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</si>
  <si>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</si>
  <si>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</si>
  <si>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</si>
  <si>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</si>
  <si>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</si>
  <si>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</si>
  <si>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</si>
  <si>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</si>
  <si>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</si>
  <si>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</si>
  <si>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</si>
  <si>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</si>
  <si>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</si>
  <si>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</si>
  <si>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</si>
  <si>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</si>
  <si>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</si>
  <si>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</si>
  <si>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</si>
  <si>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</si>
  <si>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</si>
  <si>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</si>
  <si>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</si>
  <si>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</si>
  <si>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</si>
  <si>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</si>
  <si>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</si>
  <si>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</si>
  <si>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</si>
  <si>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</si>
  <si>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</si>
  <si>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</si>
  <si>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</si>
  <si>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</si>
  <si>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</si>
  <si>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</si>
  <si>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</si>
  <si>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</si>
  <si>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</si>
  <si>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</si>
  <si>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</si>
  <si>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</si>
  <si>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</si>
  <si>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</si>
  <si>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</si>
  <si>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</si>
  <si>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</si>
  <si>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</si>
  <si>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</si>
  <si>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</si>
  <si>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</si>
  <si>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</si>
  <si>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</si>
  <si>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</si>
  <si>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</si>
  <si>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</si>
  <si>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</si>
  <si>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</si>
  <si>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</si>
  <si>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</si>
  <si>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</si>
  <si>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</si>
  <si>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</si>
  <si>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</si>
  <si>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</si>
  <si>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</si>
  <si>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</si>
  <si>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</si>
  <si>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</si>
  <si>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</si>
  <si>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</si>
  <si>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</si>
  <si>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</si>
  <si>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</si>
  <si>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</si>
  <si>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</si>
  <si>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</si>
  <si>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</si>
  <si>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</si>
  <si>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</si>
  <si>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</si>
  <si>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</si>
  <si>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</si>
  <si>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</si>
  <si>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</si>
  <si>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</si>
  <si>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</si>
  <si>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</si>
  <si>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</si>
  <si>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</si>
  <si>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</si>
  <si>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</si>
  <si>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</si>
  <si>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</si>
  <si>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</si>
  <si>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</si>
  <si>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</si>
  <si>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</si>
  <si>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</si>
  <si>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</si>
  <si>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</si>
  <si>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</si>
  <si>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</si>
  <si>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</si>
  <si>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</si>
  <si>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</si>
  <si>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</si>
  <si>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</si>
  <si>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</si>
  <si>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</si>
  <si>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</si>
  <si>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</si>
  <si>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</si>
  <si>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</si>
  <si>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</si>
  <si>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</si>
  <si>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</si>
  <si>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</si>
  <si>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</si>
  <si>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</si>
  <si>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</si>
  <si>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</si>
  <si>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</si>
  <si>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</si>
  <si>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</si>
  <si>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</si>
  <si>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</si>
  <si>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</si>
  <si>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</si>
  <si>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</si>
  <si>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</si>
  <si>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</si>
  <si>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</si>
  <si>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</si>
  <si>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</si>
  <si>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</si>
  <si>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</si>
  <si>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</si>
  <si>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</si>
  <si>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</si>
  <si>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</si>
  <si>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</si>
  <si>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</si>
  <si>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</si>
  <si>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</si>
  <si>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</si>
  <si>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</si>
  <si>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</si>
  <si>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</si>
  <si>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</si>
  <si>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</si>
  <si>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</si>
  <si>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</si>
  <si>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</si>
  <si>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</si>
  <si>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</si>
  <si>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</si>
  <si>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</si>
  <si>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</si>
  <si>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</si>
  <si>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</si>
  <si>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</si>
  <si>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</si>
  <si>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</si>
  <si>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</si>
  <si>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</si>
  <si>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</si>
  <si>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</si>
  <si>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</si>
  <si>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</si>
  <si>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</si>
  <si>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</si>
  <si>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</si>
  <si>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</si>
  <si>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</si>
  <si>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</si>
  <si>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</si>
  <si>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</si>
  <si>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</si>
  <si>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</si>
  <si>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</si>
  <si>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</si>
  <si>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</si>
  <si>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</si>
  <si>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</si>
  <si>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</si>
  <si>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</si>
  <si>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</si>
  <si>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</si>
  <si>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</si>
  <si>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</si>
  <si>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</si>
  <si>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</si>
  <si>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</si>
  <si>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</si>
  <si>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</si>
  <si>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</si>
  <si>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</si>
  <si>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</si>
  <si>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</si>
  <si>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</si>
  <si>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</si>
  <si>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</si>
  <si>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</si>
  <si>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</si>
  <si>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</si>
  <si>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</si>
  <si>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</si>
  <si>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</si>
  <si>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</si>
  <si>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</si>
  <si>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</si>
  <si>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</si>
  <si>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</si>
  <si>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</si>
  <si>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</si>
  <si>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</si>
  <si>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</si>
  <si>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</si>
  <si>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</si>
  <si>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</si>
  <si>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</si>
  <si>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</si>
  <si>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</si>
  <si>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</si>
  <si>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</si>
  <si>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</si>
  <si>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</si>
  <si>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</si>
  <si>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</si>
  <si>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</si>
  <si>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</si>
  <si>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</si>
  <si>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</si>
  <si>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</si>
  <si>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</si>
  <si>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</si>
  <si>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</si>
  <si>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</si>
  <si>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</si>
  <si>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</si>
  <si>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</si>
  <si>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</si>
  <si>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</si>
  <si>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</si>
  <si>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</si>
  <si>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</si>
  <si>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</si>
  <si>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</si>
  <si>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</si>
  <si>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</si>
  <si>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</si>
  <si>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</si>
  <si>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</si>
  <si>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</si>
  <si>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</si>
  <si>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</si>
  <si>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</si>
  <si>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</si>
  <si>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</si>
  <si>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</si>
  <si>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</si>
  <si>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</si>
  <si>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</si>
  <si>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</si>
  <si>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</si>
  <si>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</si>
  <si>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</si>
  <si>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</si>
  <si>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</si>
  <si>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</si>
  <si>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</si>
  <si>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</si>
  <si>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</si>
  <si>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</si>
  <si>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</si>
  <si>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</si>
  <si>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</si>
  <si>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</si>
  <si>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</si>
  <si>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</si>
  <si>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</si>
  <si>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</si>
  <si>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</si>
  <si>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</si>
  <si>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</si>
  <si>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</si>
  <si>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</si>
  <si>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</si>
  <si>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</si>
  <si>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</si>
  <si>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</si>
  <si>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</si>
  <si>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</si>
  <si>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</si>
  <si>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</si>
  <si>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</si>
  <si>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</si>
  <si>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</si>
  <si>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</si>
  <si>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</si>
  <si>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</si>
  <si>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</si>
  <si>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</si>
  <si>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</si>
  <si>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</si>
  <si>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</si>
  <si>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</si>
  <si>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</si>
  <si>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</si>
  <si>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</si>
  <si>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</si>
  <si>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</si>
  <si>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</si>
  <si>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</si>
  <si>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</si>
  <si>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</si>
  <si>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</si>
  <si>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</si>
  <si>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</si>
  <si>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</si>
  <si>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</si>
  <si>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</si>
  <si>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</si>
  <si>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</si>
  <si>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</si>
  <si>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</si>
  <si>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</si>
  <si>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</si>
  <si>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</si>
  <si>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</si>
  <si>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</si>
  <si>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</si>
  <si>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</si>
  <si>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</si>
  <si>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</si>
  <si>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</si>
  <si>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</si>
  <si>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</si>
  <si>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</si>
  <si>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</si>
  <si>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</si>
  <si>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</si>
  <si>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</si>
  <si>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</si>
  <si>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</si>
  <si>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</si>
  <si>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</si>
  <si>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</si>
  <si>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</si>
  <si>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</si>
  <si>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</si>
  <si>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</si>
  <si>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</si>
  <si>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</si>
  <si>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</si>
  <si>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</si>
  <si>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</si>
  <si>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</si>
  <si>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</si>
  <si>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</si>
  <si>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</si>
  <si>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</si>
  <si>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</si>
  <si>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</si>
  <si>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</si>
  <si>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</si>
  <si>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</si>
  <si>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</si>
  <si>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</si>
  <si>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</si>
  <si>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</si>
  <si>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</si>
  <si>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</si>
  <si>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</si>
  <si>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</si>
  <si>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</si>
  <si>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</si>
  <si>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</si>
  <si>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</si>
  <si>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</si>
  <si>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</si>
  <si>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</si>
  <si>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</si>
  <si>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</si>
  <si>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</si>
  <si>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</si>
  <si>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</si>
  <si>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</si>
  <si>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</si>
  <si>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</si>
  <si>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</si>
  <si>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</si>
  <si>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</si>
  <si>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</si>
  <si>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</si>
  <si>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</si>
  <si>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</si>
  <si>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</si>
  <si>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</si>
  <si>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</si>
  <si>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</si>
  <si>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</si>
  <si>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</si>
  <si>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</si>
  <si>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</si>
  <si>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</si>
  <si>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</si>
  <si>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</si>
  <si>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</si>
  <si>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</si>
  <si>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</si>
  <si>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</si>
  <si>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</si>
  <si>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</si>
  <si>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</si>
  <si>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</si>
  <si>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</si>
  <si>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</si>
  <si>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</si>
  <si>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</si>
  <si>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</si>
  <si>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</si>
  <si>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</si>
  <si>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</si>
  <si>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</si>
  <si>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</si>
  <si>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</si>
  <si>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</si>
  <si>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</si>
  <si>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</si>
  <si>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</si>
  <si>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</si>
  <si>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</si>
  <si>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</si>
  <si>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</si>
  <si>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</si>
  <si>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</si>
  <si>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</si>
  <si>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</si>
  <si>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</si>
  <si>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</si>
  <si>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</si>
  <si>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</si>
  <si>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</si>
  <si>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</si>
  <si>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</si>
  <si>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</si>
  <si>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</si>
  <si>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</si>
  <si>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</si>
  <si>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</si>
  <si>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</si>
  <si>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</si>
  <si>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</si>
  <si>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</si>
  <si>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</si>
  <si>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</si>
  <si>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</si>
  <si>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</si>
  <si>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</si>
  <si>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</si>
  <si>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</si>
  <si>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</si>
  <si>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</si>
  <si>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</si>
  <si>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</si>
  <si>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</si>
  <si>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</si>
  <si>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</si>
  <si>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</si>
  <si>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</si>
  <si>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</si>
  <si>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</si>
  <si>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</si>
  <si>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</si>
  <si>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</si>
  <si>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</si>
  <si>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</si>
  <si>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</si>
  <si>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</si>
  <si>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</si>
  <si>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</si>
  <si>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</si>
  <si>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</si>
  <si>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</si>
  <si>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</si>
  <si>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</si>
  <si>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</si>
  <si>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</si>
  <si>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</si>
  <si>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</si>
  <si>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</si>
  <si>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</si>
  <si>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</si>
  <si>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</si>
  <si>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</si>
  <si>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</si>
  <si>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</si>
  <si>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</si>
  <si>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</si>
  <si>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</si>
  <si>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</si>
  <si>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</si>
  <si>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</si>
  <si>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</si>
  <si>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</si>
  <si>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</si>
  <si>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</si>
  <si>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</si>
  <si>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</si>
  <si>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</si>
  <si>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</si>
  <si>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</si>
  <si>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</si>
  <si>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</si>
  <si>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</si>
  <si>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</si>
  <si>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</si>
  <si>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</si>
  <si>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</si>
  <si>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</si>
  <si>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</si>
  <si>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</si>
  <si>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</si>
  <si>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</si>
  <si>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</si>
  <si>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</si>
  <si>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</si>
  <si>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</si>
  <si>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</si>
  <si>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</si>
  <si>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</si>
  <si>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</si>
  <si>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</si>
  <si>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</si>
  <si>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</si>
  <si>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</si>
  <si>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</si>
  <si>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</si>
  <si>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</si>
  <si>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</si>
  <si>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</si>
  <si>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</si>
  <si>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</si>
  <si>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</si>
  <si>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</si>
  <si>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</si>
  <si>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</si>
  <si>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</si>
  <si>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</si>
  <si>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</si>
  <si>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</si>
  <si>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</si>
  <si>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</si>
  <si>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</si>
  <si>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</si>
  <si>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</si>
  <si>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</si>
  <si>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</si>
  <si>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</si>
  <si>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</si>
  <si>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</si>
  <si>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</si>
  <si>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</si>
  <si>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</si>
  <si>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</si>
  <si>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</si>
  <si>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</si>
  <si>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</si>
  <si>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</si>
  <si>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</si>
  <si>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</si>
  <si>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</si>
  <si>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</si>
  <si>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</si>
  <si>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</si>
  <si>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</si>
  <si>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</si>
  <si>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</si>
  <si>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</si>
  <si>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</si>
  <si>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</si>
  <si>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</si>
  <si>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</si>
  <si>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</si>
  <si>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</si>
  <si>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</si>
  <si>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</si>
  <si>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</si>
  <si>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</si>
  <si>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</si>
  <si>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</si>
  <si>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</si>
  <si>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</si>
  <si>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</si>
  <si>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</si>
  <si>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</si>
  <si>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</si>
  <si>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</si>
  <si>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</si>
  <si>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</si>
  <si>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</si>
  <si>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</si>
  <si>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</si>
  <si>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</si>
  <si>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</si>
  <si>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</si>
  <si>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</si>
  <si>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</si>
  <si>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</si>
  <si>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</si>
  <si>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</si>
  <si>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</si>
  <si>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</si>
  <si>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</si>
  <si>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</si>
  <si>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</si>
  <si>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</si>
  <si>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</si>
  <si>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</si>
  <si>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</si>
  <si>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</si>
  <si>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</si>
  <si>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</si>
  <si>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</si>
  <si>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</si>
  <si>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</si>
  <si>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</si>
  <si>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</si>
  <si>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</si>
  <si>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</si>
  <si>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</si>
  <si>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</si>
  <si>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</si>
  <si>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</si>
  <si>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</si>
  <si>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</si>
  <si>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</si>
  <si>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</si>
  <si>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</si>
  <si>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</si>
  <si>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</si>
  <si>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</si>
  <si>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</si>
  <si>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</si>
  <si>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</si>
  <si>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</si>
  <si>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</si>
  <si>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</si>
  <si>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</si>
  <si>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</si>
  <si>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</si>
  <si>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</si>
  <si>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</si>
  <si>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</si>
  <si>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</si>
  <si>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</si>
  <si>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</si>
  <si>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</si>
  <si>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</si>
  <si>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</si>
  <si>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</si>
  <si>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</si>
  <si>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</si>
  <si>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</si>
  <si>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</si>
  <si>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</si>
  <si>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</si>
  <si>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</si>
  <si>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</si>
  <si>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</si>
  <si>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</si>
  <si>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</si>
  <si>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</si>
  <si>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</si>
  <si>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</si>
  <si>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</si>
  <si>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</si>
  <si>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</si>
  <si>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</si>
  <si>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</si>
  <si>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</si>
  <si>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</si>
  <si>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</si>
  <si>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</si>
  <si>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</si>
  <si>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</si>
  <si>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</si>
  <si>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</si>
  <si>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</si>
  <si>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</si>
  <si>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</si>
  <si>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</si>
  <si>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</si>
  <si>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</si>
  <si>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</si>
  <si>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</si>
  <si>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</si>
  <si>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</si>
  <si>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</si>
  <si>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</si>
  <si>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</si>
  <si>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</si>
  <si>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</si>
  <si>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</si>
  <si>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</si>
  <si>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</si>
  <si>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</si>
  <si>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</si>
  <si>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</si>
  <si>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</si>
  <si>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</si>
  <si>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</si>
  <si>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</si>
  <si>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</si>
  <si>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</si>
  <si>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</si>
  <si>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</si>
  <si>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</si>
  <si>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</si>
  <si>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</si>
  <si>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</si>
  <si>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</si>
  <si>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</si>
  <si>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</si>
  <si>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</si>
  <si>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</si>
  <si>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</si>
  <si>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</si>
  <si>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</si>
  <si>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</si>
  <si>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</si>
  <si>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</si>
  <si>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</si>
  <si>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</si>
  <si>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</si>
  <si>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</si>
  <si>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</si>
  <si>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</si>
  <si>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</si>
  <si>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</si>
  <si>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</si>
  <si>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</si>
  <si>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</si>
  <si>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</si>
  <si>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</si>
  <si>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</si>
  <si>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</si>
  <si>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</si>
  <si>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</si>
  <si>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</si>
  <si>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</si>
  <si>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</si>
  <si>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</si>
  <si>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</si>
  <si>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</si>
  <si>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</si>
  <si>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</si>
  <si>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</si>
  <si>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</si>
  <si>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</si>
  <si>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</si>
  <si>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</si>
  <si>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</si>
  <si>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</si>
  <si>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</si>
  <si>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</si>
  <si>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</si>
  <si>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</si>
  <si>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</si>
  <si>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</si>
  <si>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</si>
  <si>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</si>
  <si>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</si>
  <si>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</si>
  <si>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</si>
  <si>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</si>
  <si>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</si>
  <si>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</si>
  <si>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</si>
  <si>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</si>
  <si>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</si>
  <si>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</si>
  <si>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</si>
  <si>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</si>
  <si>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</si>
  <si>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</si>
  <si>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</si>
  <si>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</si>
  <si>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</si>
  <si>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</si>
  <si>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</si>
  <si>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</si>
  <si>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</si>
  <si>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</si>
  <si>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</si>
  <si>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</si>
  <si>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</si>
  <si>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</si>
  <si>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</si>
  <si>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</si>
  <si>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</si>
  <si>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</si>
  <si>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</si>
  <si>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</si>
  <si>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</si>
  <si>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</si>
  <si>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</si>
  <si>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</si>
  <si>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</si>
  <si>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</si>
  <si>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</si>
  <si>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</si>
  <si>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</si>
  <si>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</si>
  <si>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</si>
  <si>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</si>
  <si>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</si>
  <si>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</si>
  <si>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</si>
  <si>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</si>
  <si>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</si>
  <si>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</si>
  <si>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</si>
  <si>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</si>
  <si>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</si>
  <si>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</si>
  <si>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</si>
  <si>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</si>
  <si>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</si>
  <si>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</si>
  <si>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</si>
  <si>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</si>
  <si>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</si>
  <si>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</si>
  <si>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</si>
  <si>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</si>
  <si>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</si>
  <si>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</si>
  <si>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</si>
  <si>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</si>
  <si>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</si>
  <si>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</si>
  <si>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</si>
  <si>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</si>
  <si>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</si>
  <si>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</si>
  <si>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</si>
  <si>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</si>
  <si>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</si>
  <si>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</si>
  <si>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</si>
  <si>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</si>
  <si>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</si>
  <si>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</si>
  <si>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</si>
  <si>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</si>
  <si>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</si>
  <si>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</si>
  <si>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</si>
  <si>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</si>
  <si>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</si>
  <si>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</si>
  <si>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</si>
  <si>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</si>
  <si>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</si>
  <si>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</si>
  <si>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</si>
  <si>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</si>
  <si>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</si>
  <si>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</si>
  <si>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</si>
  <si>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</si>
  <si>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</si>
  <si>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</si>
  <si>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</si>
  <si>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</si>
  <si>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</si>
  <si>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</si>
  <si>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</si>
  <si>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</si>
  <si>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</si>
  <si>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</si>
  <si>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</si>
  <si>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</si>
  <si>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</si>
  <si>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</si>
  <si>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</si>
  <si>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</si>
  <si>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</si>
  <si>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</si>
  <si>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</si>
  <si>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</si>
  <si>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</si>
  <si>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</si>
  <si>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</si>
  <si>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</si>
  <si>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</si>
  <si>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</si>
  <si>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</si>
  <si>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</si>
  <si>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</si>
  <si>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</si>
  <si>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</si>
  <si>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</si>
  <si>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</si>
  <si>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</si>
  <si>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</si>
  <si>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</si>
  <si>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</si>
  <si>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</si>
  <si>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</si>
  <si>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</si>
  <si>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</si>
  <si>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</si>
  <si>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</si>
  <si>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</si>
  <si>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</si>
  <si>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</si>
  <si>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</si>
  <si>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</si>
  <si>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</si>
  <si>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</si>
  <si>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</si>
  <si>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</si>
  <si>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</si>
  <si>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</si>
  <si>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</si>
  <si>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</si>
  <si>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</si>
  <si>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</si>
  <si>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</si>
  <si>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</si>
  <si>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</si>
  <si>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</si>
  <si>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</si>
  <si>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</si>
  <si>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</si>
  <si>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</si>
  <si>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</si>
  <si>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</si>
  <si>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</si>
  <si>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</si>
  <si>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</si>
  <si>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</si>
  <si>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</si>
  <si>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</si>
  <si>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</si>
  <si>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</si>
  <si>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</si>
  <si>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</si>
  <si>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</si>
  <si>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</si>
  <si>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</si>
  <si>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</si>
  <si>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</si>
  <si>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</si>
  <si>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</si>
  <si>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</si>
  <si>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</si>
  <si>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</si>
  <si>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</si>
  <si>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</si>
  <si>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</si>
  <si>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</si>
  <si>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</si>
  <si>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</si>
  <si>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</si>
  <si>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</si>
  <si>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</si>
  <si>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</si>
  <si>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</si>
  <si>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</si>
  <si>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</si>
  <si>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</si>
  <si>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</si>
  <si>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</si>
  <si>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</si>
  <si>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</si>
  <si>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</si>
  <si>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</si>
  <si>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</si>
  <si>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</si>
  <si>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</si>
  <si>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</si>
  <si>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</si>
  <si>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</si>
  <si>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</si>
  <si>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</si>
  <si>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</si>
  <si>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</si>
  <si>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</si>
  <si>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</si>
  <si>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</si>
  <si>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</si>
  <si>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</si>
  <si>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</si>
  <si>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</si>
  <si>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</si>
  <si>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</si>
  <si>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</si>
  <si>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</si>
  <si>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</si>
  <si>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</si>
  <si>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</si>
  <si>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</si>
  <si>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</si>
  <si>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</si>
  <si>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</si>
  <si>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</si>
  <si>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</si>
  <si>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</si>
  <si>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</si>
  <si>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</si>
  <si>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</si>
  <si>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</si>
  <si>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</si>
  <si>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</si>
  <si>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</si>
  <si>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</si>
  <si>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</si>
  <si>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</si>
  <si>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</si>
  <si>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</si>
  <si>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</si>
  <si>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</si>
  <si>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</si>
  <si>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</si>
  <si>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</si>
  <si>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</si>
  <si>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</si>
  <si>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</si>
  <si>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</si>
  <si>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</si>
  <si>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</si>
  <si>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</si>
  <si>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</si>
  <si>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</si>
  <si>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</si>
  <si>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</si>
  <si>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</si>
  <si>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</si>
  <si>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</si>
  <si>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</si>
  <si>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</si>
  <si>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</si>
  <si>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</si>
  <si>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</si>
  <si>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</si>
  <si>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</si>
  <si>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</si>
  <si>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</si>
  <si>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</si>
  <si>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</si>
  <si>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</si>
  <si>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</si>
  <si>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</si>
  <si>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</si>
  <si>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</si>
  <si>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</si>
  <si>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</si>
  <si>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</si>
  <si>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</si>
  <si>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</si>
  <si>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</si>
  <si>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</si>
  <si>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</si>
  <si>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</si>
  <si>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</si>
  <si>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</si>
  <si>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</si>
  <si>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</si>
  <si>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</si>
  <si>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</si>
  <si>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</si>
  <si>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</si>
  <si>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</si>
  <si>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</si>
  <si>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</si>
  <si>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</si>
  <si>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</si>
  <si>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</si>
  <si>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</si>
  <si>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</si>
  <si>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</si>
  <si>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</si>
  <si>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</si>
  <si>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</si>
  <si>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</si>
  <si>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</si>
  <si>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</si>
  <si>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</si>
  <si>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</si>
  <si>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</si>
  <si>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</si>
  <si>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</si>
  <si>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</si>
  <si>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</si>
  <si>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</si>
  <si>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</si>
  <si>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</si>
  <si>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</si>
  <si>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</si>
  <si>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</si>
  <si>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</si>
  <si>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</si>
  <si>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</si>
  <si>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</si>
  <si>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</si>
  <si>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</si>
  <si>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</si>
  <si>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</si>
  <si>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</si>
  <si>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</si>
  <si>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</si>
  <si>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</si>
  <si>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</si>
  <si>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</si>
  <si>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</si>
  <si>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</si>
  <si>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</si>
  <si>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</si>
  <si>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</si>
  <si>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</si>
  <si>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</si>
  <si>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</si>
  <si>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</si>
  <si>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</si>
  <si>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</si>
  <si>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</si>
  <si>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</si>
  <si>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</si>
  <si>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</si>
  <si>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</si>
  <si>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</si>
  <si>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</si>
  <si>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</si>
  <si>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</si>
  <si>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</si>
  <si>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</si>
  <si>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</si>
  <si>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</si>
  <si>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</si>
  <si>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</si>
  <si>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</si>
  <si>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</si>
  <si>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</si>
  <si>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</si>
  <si>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</si>
  <si>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</si>
  <si>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</si>
  <si>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</si>
  <si>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</si>
  <si>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</si>
  <si>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</si>
  <si>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</si>
  <si>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</si>
  <si>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</si>
  <si>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</si>
  <si>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</si>
  <si>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</si>
  <si>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</si>
  <si>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</si>
  <si>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</si>
  <si>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</si>
  <si>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</si>
  <si>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</si>
  <si>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</si>
  <si>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</si>
  <si>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</si>
  <si>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</si>
  <si>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</si>
  <si>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</si>
  <si>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</si>
  <si>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</si>
  <si>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</si>
  <si>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</si>
  <si>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</si>
  <si>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</si>
  <si>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</si>
  <si>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</si>
  <si>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</si>
  <si>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</si>
  <si>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</si>
  <si>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</si>
  <si>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</si>
  <si>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</si>
  <si>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</si>
  <si>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</si>
  <si>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</si>
  <si>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</si>
  <si>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</si>
  <si>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</si>
  <si>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</si>
  <si>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</si>
  <si>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</si>
  <si>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</si>
  <si>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</si>
  <si>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</si>
  <si>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</si>
  <si>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</si>
  <si>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</si>
  <si>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</si>
  <si>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</si>
  <si>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</si>
  <si>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</si>
  <si>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</si>
  <si>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</si>
  <si>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</si>
  <si>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</si>
  <si>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</si>
  <si>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</si>
  <si>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</si>
  <si>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</si>
  <si>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</si>
  <si>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</si>
  <si>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</si>
  <si>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</si>
  <si>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</si>
  <si>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</si>
  <si>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</si>
  <si>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</si>
  <si>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</si>
  <si>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</si>
  <si>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</si>
  <si>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</si>
  <si>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</si>
  <si>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</si>
  <si>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</si>
  <si>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</si>
  <si>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</si>
  <si>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</si>
  <si>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</si>
  <si>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</si>
  <si>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</si>
  <si>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</si>
  <si>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</si>
  <si>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</si>
  <si>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</si>
  <si>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</si>
  <si>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</si>
  <si>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</si>
  <si>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</si>
  <si>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</si>
  <si>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</si>
  <si>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</si>
  <si>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</si>
  <si>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</si>
  <si>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</si>
  <si>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</si>
  <si>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</si>
  <si>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</si>
  <si>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</si>
  <si>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</si>
  <si>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</si>
  <si>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</si>
  <si>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</si>
  <si>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</si>
  <si>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</si>
  <si>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</si>
  <si>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</si>
  <si>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</si>
  <si>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</si>
  <si>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</si>
  <si>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</si>
  <si>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</si>
  <si>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</si>
  <si>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</si>
  <si>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</si>
  <si>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</si>
  <si>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</si>
  <si>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</si>
  <si>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</si>
  <si>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</si>
  <si>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</si>
  <si>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</si>
  <si>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</si>
  <si>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</si>
  <si>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</si>
  <si>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</si>
  <si>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</si>
  <si>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</si>
  <si>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</si>
  <si>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</si>
  <si>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</si>
  <si>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</si>
  <si>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</si>
  <si>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</si>
  <si>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</si>
  <si>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</si>
  <si>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</si>
  <si>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</si>
  <si>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</si>
  <si>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</si>
  <si>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</si>
  <si>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</si>
  <si>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</si>
  <si>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</si>
  <si>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</si>
  <si>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</si>
  <si>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</si>
  <si>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</si>
  <si>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</si>
  <si>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</si>
  <si>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</si>
  <si>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</si>
  <si>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</si>
  <si>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</si>
  <si>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</si>
  <si>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</si>
  <si>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</si>
  <si>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</si>
  <si>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</si>
  <si>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</si>
  <si>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</si>
  <si>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</si>
  <si>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</si>
  <si>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</si>
  <si>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</si>
  <si>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</si>
  <si>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</si>
  <si>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</si>
  <si>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</si>
  <si>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</si>
  <si>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</si>
  <si>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</si>
  <si>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</si>
  <si>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</si>
  <si>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</si>
  <si>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</si>
  <si>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</si>
  <si>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</si>
  <si>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</si>
  <si>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</si>
  <si>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</si>
  <si>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</si>
  <si>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</si>
  <si>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</si>
  <si>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</si>
  <si>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</si>
  <si>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</si>
  <si>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</si>
  <si>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</si>
  <si>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</si>
  <si>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</si>
  <si>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</si>
  <si>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</si>
  <si>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</si>
  <si>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</si>
  <si>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</si>
  <si>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</si>
  <si>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</si>
  <si>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</si>
  <si>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</si>
  <si>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</si>
  <si>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</si>
  <si>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</si>
  <si>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</si>
  <si>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</si>
  <si>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</si>
  <si>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</si>
  <si>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</si>
  <si>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</si>
  <si>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</si>
  <si>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</si>
  <si>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</si>
  <si>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</si>
  <si>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</si>
  <si>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</si>
  <si>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</si>
  <si>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</si>
  <si>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</si>
  <si>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</si>
  <si>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</si>
  <si>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</si>
  <si>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</si>
  <si>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</si>
  <si>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</si>
  <si>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</si>
  <si>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</si>
  <si>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</si>
  <si>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</si>
  <si>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</si>
  <si>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</si>
  <si>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</si>
  <si>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</si>
  <si>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</si>
  <si>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</si>
  <si>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</si>
  <si>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</si>
  <si>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</si>
  <si>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</si>
  <si>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</si>
  <si>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</si>
  <si>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</si>
  <si>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</si>
  <si>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</si>
  <si>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</si>
  <si>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</si>
  <si>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</si>
  <si>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</si>
  <si>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</si>
  <si>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</si>
  <si>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</si>
  <si>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</si>
  <si>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</si>
  <si>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</si>
  <si>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</si>
  <si>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</si>
  <si>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</si>
  <si>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</si>
  <si>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</si>
  <si>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</si>
  <si>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</si>
  <si>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</si>
  <si>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</si>
  <si>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</si>
  <si>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</si>
  <si>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</si>
  <si>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</si>
  <si>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</si>
  <si>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</si>
  <si>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</si>
  <si>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</si>
  <si>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</si>
  <si>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</si>
  <si>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</si>
  <si>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</si>
  <si>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</si>
  <si>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</si>
  <si>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</si>
  <si>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</si>
  <si>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</si>
  <si>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</si>
  <si>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</si>
  <si>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</si>
  <si>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</si>
  <si>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</si>
  <si>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</si>
  <si>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</si>
  <si>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</si>
  <si>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</si>
  <si>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</si>
  <si>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</si>
  <si>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</si>
  <si>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</si>
  <si>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</si>
  <si>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</si>
  <si>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</si>
  <si>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</si>
  <si>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</si>
  <si>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</si>
  <si>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</si>
  <si>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</si>
  <si>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</si>
  <si>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</si>
  <si>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</si>
  <si>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</si>
  <si>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</si>
  <si>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</si>
  <si>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</si>
  <si>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</si>
  <si>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</si>
  <si>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</si>
  <si>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</si>
  <si>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</si>
  <si>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</si>
  <si>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</si>
  <si>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</si>
  <si>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</si>
  <si>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</si>
  <si>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</si>
  <si>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</si>
  <si>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</si>
  <si>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</si>
  <si>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</si>
  <si>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</si>
  <si>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</si>
  <si>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</si>
  <si>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</si>
  <si>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</si>
  <si>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</si>
  <si>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</si>
  <si>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</si>
  <si>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</si>
  <si>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</si>
  <si>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</si>
  <si>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</si>
  <si>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</si>
  <si>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</si>
  <si>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</si>
  <si>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</si>
  <si>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</si>
  <si>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</si>
  <si>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</si>
  <si>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</si>
  <si>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</si>
  <si>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</si>
  <si>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</si>
  <si>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</si>
  <si>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</si>
  <si>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</si>
  <si>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</si>
  <si>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</si>
  <si>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</si>
  <si>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</si>
  <si>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</si>
  <si>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</si>
  <si>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</si>
  <si>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</si>
  <si>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</si>
  <si>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</si>
  <si>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</si>
  <si>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</si>
  <si>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</si>
  <si>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</si>
  <si>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</si>
  <si>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</si>
  <si>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</si>
  <si>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</si>
  <si>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</si>
  <si>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</si>
  <si>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</si>
  <si>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</si>
  <si>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</si>
  <si>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</si>
  <si>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</si>
  <si>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</si>
  <si>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</si>
  <si>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</si>
  <si>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</si>
  <si>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</si>
  <si>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</si>
  <si>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</si>
  <si>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</si>
  <si>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</si>
  <si>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</si>
  <si>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</si>
  <si>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</si>
  <si>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</si>
  <si>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</si>
  <si>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</si>
  <si>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</si>
  <si>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</si>
  <si>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</si>
  <si>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</si>
  <si>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</si>
  <si>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</si>
  <si>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</si>
  <si>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</si>
  <si>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</si>
  <si>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</si>
  <si>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</si>
  <si>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</si>
  <si>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</si>
  <si>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</si>
  <si>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</si>
  <si>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</si>
  <si>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</si>
  <si>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</si>
  <si>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</si>
  <si>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</si>
  <si>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</si>
  <si>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</si>
  <si>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</si>
  <si>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</si>
  <si>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</si>
  <si>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</si>
  <si>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</si>
  <si>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</si>
  <si>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</si>
  <si>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</si>
  <si>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</si>
  <si>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</si>
  <si>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</si>
  <si>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</si>
  <si>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</si>
  <si>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</si>
  <si>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</si>
  <si>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</si>
  <si>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</si>
  <si>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</si>
  <si>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</si>
  <si>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</si>
  <si>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</si>
  <si>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</si>
  <si>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</si>
  <si>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</si>
  <si>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</si>
  <si>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</si>
  <si>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</si>
  <si>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</si>
  <si>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</si>
  <si>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</si>
  <si>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</si>
  <si>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</si>
  <si>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</si>
  <si>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</si>
  <si>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</si>
  <si>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</si>
  <si>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</si>
  <si>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</si>
  <si>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</si>
  <si>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</si>
  <si>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</si>
  <si>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</si>
  <si>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</si>
  <si>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</si>
  <si>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</si>
  <si>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</si>
  <si>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</si>
  <si>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</si>
  <si>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</si>
  <si>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</si>
  <si>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</si>
  <si>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</si>
  <si>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</si>
  <si>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</si>
  <si>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</si>
  <si>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</si>
  <si>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</si>
  <si>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</si>
  <si>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</si>
  <si>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</si>
  <si>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</si>
  <si>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</si>
  <si>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</si>
  <si>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</si>
  <si>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</si>
  <si>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</si>
  <si>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</si>
  <si>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</si>
  <si>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</si>
  <si>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</si>
  <si>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</si>
  <si>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</si>
  <si>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</si>
  <si>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</si>
  <si>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</si>
  <si>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</si>
  <si>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</si>
  <si>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</si>
  <si>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</si>
  <si>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</si>
  <si>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</si>
  <si>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</si>
  <si>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</si>
  <si>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</si>
  <si>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</si>
  <si>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</si>
  <si>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</si>
  <si>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</si>
  <si>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</si>
  <si>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</si>
  <si>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</si>
  <si>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</si>
  <si>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</si>
  <si>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</si>
  <si>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</si>
  <si>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</si>
  <si>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</si>
  <si>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</si>
  <si>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</si>
  <si>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</si>
  <si>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</si>
  <si>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</si>
  <si>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</si>
  <si>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</si>
  <si>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</si>
  <si>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</si>
  <si>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</si>
  <si>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</si>
  <si>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</si>
  <si>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</si>
  <si>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</si>
  <si>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</si>
  <si>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</si>
  <si>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</si>
  <si>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</si>
  <si>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</si>
  <si>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</si>
  <si>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</si>
  <si>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</si>
  <si>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</si>
  <si>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</si>
  <si>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</si>
  <si>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</si>
  <si>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</si>
  <si>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</si>
  <si>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</si>
  <si>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</si>
  <si>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</si>
  <si>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</si>
  <si>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</si>
  <si>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</si>
  <si>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</si>
  <si>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</si>
  <si>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</si>
  <si>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</si>
  <si>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</si>
  <si>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</si>
  <si>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</si>
  <si>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</si>
  <si>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</si>
  <si>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</si>
  <si>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</si>
  <si>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</si>
  <si>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</si>
  <si>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</si>
  <si>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</si>
  <si>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</si>
  <si>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</si>
  <si>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</si>
  <si>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</si>
  <si>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</si>
  <si>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</si>
  <si>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</si>
  <si>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</si>
  <si>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</si>
  <si>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</si>
  <si>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</si>
  <si>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</si>
  <si>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</si>
  <si>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</si>
  <si>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</si>
  <si>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</si>
  <si>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</si>
  <si>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</si>
  <si>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</si>
  <si>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</si>
  <si>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</si>
  <si>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</si>
  <si>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</si>
  <si>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</si>
  <si>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</si>
  <si>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</si>
  <si>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</si>
  <si>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</si>
  <si>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</si>
  <si>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</si>
  <si>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</si>
  <si>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</si>
  <si>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</si>
  <si>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</si>
  <si>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</si>
  <si>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</si>
  <si>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</si>
  <si>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</si>
  <si>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</si>
  <si>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</si>
  <si>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</si>
  <si>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</si>
  <si>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</si>
  <si>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</si>
  <si>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</si>
  <si>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</si>
  <si>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</si>
  <si>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</si>
  <si>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</si>
  <si>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</si>
  <si>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</si>
  <si>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</si>
  <si>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</si>
  <si>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</si>
  <si>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</si>
  <si>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</si>
  <si>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</si>
  <si>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</si>
  <si>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</si>
  <si>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</si>
  <si>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</si>
  <si>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</si>
  <si>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</si>
  <si>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</si>
  <si>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</si>
  <si>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</si>
  <si>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</si>
  <si>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</si>
  <si>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</si>
  <si>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</si>
  <si>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</si>
  <si>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</si>
  <si>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</si>
  <si>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</si>
  <si>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</si>
  <si>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</si>
  <si>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</si>
  <si>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</si>
  <si>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</si>
  <si>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</si>
  <si>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</si>
  <si>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</si>
  <si>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</si>
  <si>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</si>
  <si>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</si>
  <si>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</si>
  <si>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</si>
  <si>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</si>
  <si>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</si>
  <si>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</si>
  <si>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</si>
  <si>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</si>
  <si>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</si>
  <si>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</si>
  <si>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</si>
  <si>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</si>
  <si>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</si>
  <si>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</si>
  <si>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</si>
  <si>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</si>
  <si>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</si>
  <si>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</si>
  <si>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</si>
  <si>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</si>
  <si>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</si>
  <si>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</si>
  <si>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</si>
  <si>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</si>
  <si>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</si>
  <si>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</si>
  <si>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</si>
  <si>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</si>
  <si>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</si>
  <si>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</si>
  <si>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</si>
  <si>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</si>
  <si>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</si>
  <si>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</si>
  <si>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</si>
  <si>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</si>
  <si>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</si>
  <si>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</si>
  <si>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</si>
  <si>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</si>
  <si>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</si>
  <si>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</si>
  <si>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</si>
  <si>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</si>
  <si>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</si>
  <si>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</si>
  <si>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</si>
  <si>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</si>
  <si>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</si>
  <si>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</si>
  <si>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</si>
  <si>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</si>
  <si>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</si>
  <si>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</si>
  <si>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</si>
  <si>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</si>
  <si>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</si>
  <si>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</si>
  <si>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</si>
  <si>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</si>
  <si>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</si>
  <si>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</si>
  <si>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</si>
  <si>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</si>
  <si>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</si>
  <si>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</si>
  <si>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</si>
  <si>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</si>
  <si>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</si>
  <si>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</si>
  <si>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</si>
  <si>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</si>
  <si>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</si>
  <si>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</si>
  <si>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</si>
  <si>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</si>
  <si>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</si>
  <si>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</si>
  <si>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</si>
  <si>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</si>
  <si>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</si>
  <si>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</si>
  <si>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</si>
  <si>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</si>
  <si>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</si>
  <si>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</si>
  <si>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</si>
  <si>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</si>
  <si>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</si>
  <si>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</si>
  <si>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</si>
  <si>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</si>
  <si>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</si>
  <si>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</si>
  <si>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</si>
  <si>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</si>
  <si>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</si>
  <si>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</si>
  <si>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</si>
  <si>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</si>
  <si>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</si>
  <si>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</si>
  <si>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</si>
  <si>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</si>
  <si>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</si>
  <si>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</si>
  <si>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</si>
  <si>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</si>
  <si>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</si>
  <si>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</si>
  <si>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</si>
  <si>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</si>
  <si>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</si>
  <si>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</si>
  <si>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</si>
  <si>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</si>
  <si>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</si>
  <si>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</si>
  <si>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</si>
  <si>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</si>
  <si>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</si>
  <si>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</si>
  <si>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</si>
  <si>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</si>
  <si>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</si>
  <si>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</si>
  <si>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</si>
  <si>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</si>
  <si>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</si>
  <si>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</si>
  <si>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</si>
  <si>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</si>
  <si>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</si>
  <si>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</si>
  <si>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</si>
  <si>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</si>
  <si>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</si>
  <si>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</si>
  <si>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</si>
  <si>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</si>
  <si>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</si>
  <si>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</si>
  <si>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</si>
  <si>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</si>
  <si>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</si>
  <si>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</si>
  <si>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</si>
  <si>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</si>
  <si>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</si>
  <si>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</si>
  <si>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</si>
  <si>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</si>
  <si>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</si>
  <si>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</si>
  <si>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</si>
  <si>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</si>
  <si>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</si>
  <si>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</si>
  <si>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</si>
  <si>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</si>
  <si>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</si>
  <si>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</si>
  <si>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</si>
  <si>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</si>
  <si>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</si>
  <si>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</si>
  <si>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</si>
  <si>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</si>
  <si>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</si>
  <si>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</si>
  <si>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</si>
  <si>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</si>
  <si>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</si>
  <si>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</si>
  <si>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</si>
  <si>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</si>
  <si>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</si>
  <si>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</si>
  <si>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</si>
  <si>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</si>
  <si>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</si>
  <si>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</si>
  <si>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</si>
  <si>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</si>
  <si>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</si>
  <si>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</si>
  <si>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</si>
  <si>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</si>
  <si>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</si>
  <si>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</si>
  <si>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</si>
  <si>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</si>
  <si>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</si>
  <si>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</si>
  <si>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</si>
  <si>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</si>
  <si>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</si>
  <si>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</si>
  <si>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</si>
  <si>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</si>
  <si>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</si>
  <si>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</si>
  <si>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</si>
  <si>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</si>
  <si>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</si>
  <si>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</si>
  <si>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</si>
  <si>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</si>
  <si>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</si>
  <si>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</si>
  <si>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</si>
  <si>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</si>
  <si>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</si>
  <si>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</si>
  <si>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</si>
  <si>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</si>
  <si>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</si>
  <si>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</si>
  <si>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</si>
  <si>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</si>
  <si>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</si>
  <si>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</si>
  <si>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</si>
  <si>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</si>
  <si>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</si>
  <si>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</si>
  <si>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</si>
  <si>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</si>
  <si>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</si>
  <si>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</si>
  <si>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</si>
  <si>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</si>
  <si>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</si>
  <si>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</si>
  <si>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</si>
  <si>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</si>
  <si>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</si>
  <si>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</si>
  <si>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</si>
  <si>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</si>
  <si>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</si>
  <si>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</si>
  <si>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</si>
  <si>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</si>
  <si>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</si>
  <si>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</si>
  <si>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</si>
  <si>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</si>
  <si>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</si>
  <si>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</si>
  <si>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</si>
  <si>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</si>
  <si>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</si>
  <si>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</si>
  <si>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</si>
  <si>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</si>
  <si>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</si>
  <si>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</si>
  <si>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</si>
  <si>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</si>
  <si>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</si>
  <si>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</si>
  <si>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</si>
  <si>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</si>
  <si>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</si>
  <si>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</si>
  <si>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</si>
  <si>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</si>
  <si>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</si>
  <si>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</si>
  <si>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</si>
  <si>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</si>
  <si>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</si>
  <si>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</si>
  <si>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</si>
  <si>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</si>
  <si>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</si>
  <si>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</si>
  <si>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</si>
  <si>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</si>
  <si>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</si>
  <si>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</si>
  <si>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</si>
  <si>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</si>
  <si>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</si>
  <si>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</si>
  <si>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</si>
  <si>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</si>
  <si>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</si>
  <si>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</si>
  <si>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</si>
  <si>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</si>
  <si>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</si>
  <si>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</si>
  <si>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</si>
  <si>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</si>
  <si>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</si>
  <si>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</si>
  <si>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</si>
  <si>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</si>
  <si>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</si>
  <si>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</si>
  <si>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</si>
  <si>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</si>
  <si>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</si>
  <si>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</si>
  <si>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</si>
  <si>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</si>
  <si>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</si>
  <si>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</si>
  <si>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</si>
  <si>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</si>
  <si>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</si>
  <si>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</si>
  <si>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</si>
  <si>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</si>
  <si>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</si>
  <si>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</si>
  <si>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</si>
  <si>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</si>
  <si>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</si>
  <si>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</si>
  <si>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</si>
  <si>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</si>
  <si>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</si>
  <si>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</si>
  <si>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</si>
  <si>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</si>
  <si>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</si>
  <si>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</si>
  <si>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</si>
  <si>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</si>
  <si>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</si>
  <si>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</si>
  <si>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</si>
  <si>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</si>
  <si>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</si>
  <si>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</si>
  <si>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</si>
  <si>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</si>
  <si>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</si>
  <si>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</si>
  <si>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</si>
  <si>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</si>
  <si>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</si>
  <si>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</si>
  <si>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</si>
  <si>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</si>
  <si>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</si>
  <si>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</si>
  <si>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</si>
  <si>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</si>
  <si>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</si>
  <si>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</si>
  <si>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</si>
  <si>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</si>
  <si>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</si>
  <si>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</si>
  <si>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</si>
  <si>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</si>
  <si>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</si>
  <si>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</si>
  <si>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</si>
  <si>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</si>
  <si>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</si>
  <si>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</si>
  <si>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</si>
  <si>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</si>
  <si>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</si>
  <si>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</si>
  <si>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</si>
  <si>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</si>
  <si>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</si>
  <si>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</si>
  <si>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</si>
  <si>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</si>
  <si>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</si>
  <si>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</si>
  <si>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</si>
  <si>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</si>
  <si>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</si>
  <si>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</si>
  <si>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</si>
  <si>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</si>
  <si>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</si>
  <si>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</si>
  <si>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</si>
  <si>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</si>
  <si>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</si>
  <si>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</si>
  <si>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</si>
  <si>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</si>
  <si>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</si>
  <si>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</si>
  <si>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</si>
  <si>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</si>
  <si>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</si>
  <si>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</si>
  <si>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</si>
  <si>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</si>
  <si>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</si>
  <si>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</si>
  <si>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</si>
  <si>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</si>
  <si>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</si>
  <si>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</si>
  <si>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</si>
  <si>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</si>
  <si>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</si>
  <si>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</si>
  <si>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</si>
  <si>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</si>
  <si>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</si>
  <si>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</si>
  <si>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</si>
  <si>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</si>
  <si>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</si>
  <si>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</si>
  <si>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</si>
  <si>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</si>
  <si>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</si>
  <si>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</si>
  <si>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</si>
  <si>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</si>
  <si>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</si>
  <si>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</si>
  <si>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</si>
  <si>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</si>
  <si>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</si>
  <si>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</si>
  <si>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</si>
  <si>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</si>
  <si>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</si>
  <si>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</si>
  <si>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</si>
  <si>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</si>
  <si>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</si>
  <si>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</si>
  <si>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</si>
  <si>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</si>
  <si>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</si>
  <si>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</si>
  <si>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</si>
  <si>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</si>
  <si>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</si>
  <si>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</si>
  <si>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</si>
  <si>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</si>
  <si>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</si>
  <si>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</si>
  <si>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</si>
  <si>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</si>
  <si>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</si>
  <si>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</si>
  <si>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</si>
  <si>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</si>
  <si>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</si>
  <si>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</si>
  <si>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</si>
  <si>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</si>
  <si>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</si>
  <si>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</si>
  <si>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</si>
  <si>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</si>
  <si>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</si>
  <si>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</si>
  <si>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</si>
  <si>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</si>
  <si>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</si>
  <si>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</si>
  <si>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</si>
  <si>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</si>
  <si>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</si>
  <si>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</si>
  <si>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</si>
  <si>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</si>
  <si>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</si>
  <si>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</si>
  <si>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</si>
  <si>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</si>
  <si>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</si>
  <si>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</si>
  <si>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</si>
  <si>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</si>
  <si>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</si>
  <si>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</si>
  <si>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</si>
  <si>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</si>
  <si>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</si>
  <si>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</si>
  <si>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</si>
  <si>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</si>
  <si>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</si>
  <si>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</si>
  <si>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</si>
  <si>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</si>
  <si>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</si>
  <si>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</si>
  <si>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</si>
  <si>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</si>
  <si>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</si>
  <si>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</si>
  <si>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</si>
  <si>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</si>
  <si>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</si>
  <si>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</si>
  <si>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</si>
  <si>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</si>
  <si>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</si>
  <si>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</si>
  <si>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</si>
  <si>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</si>
  <si>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</si>
  <si>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</si>
  <si>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</si>
  <si>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</si>
  <si>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</si>
  <si>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</si>
  <si>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</si>
  <si>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</si>
  <si>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</si>
  <si>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</si>
  <si>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</si>
  <si>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</si>
  <si>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</si>
  <si>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</si>
  <si>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</si>
  <si>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</si>
  <si>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</si>
  <si>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</si>
  <si>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</si>
  <si>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</si>
  <si>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</si>
  <si>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</si>
  <si>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</si>
  <si>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</si>
  <si>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</si>
  <si>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</si>
  <si>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</si>
  <si>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</si>
  <si>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</si>
  <si>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</si>
  <si>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</si>
  <si>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</si>
  <si>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</si>
  <si>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</si>
  <si>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</si>
  <si>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</si>
  <si>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</si>
  <si>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</si>
  <si>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</si>
  <si>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</si>
  <si>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</si>
  <si>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</si>
  <si>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</si>
  <si>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</si>
  <si>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</si>
  <si>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</si>
  <si>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</si>
  <si>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</si>
  <si>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</si>
  <si>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</si>
  <si>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</si>
  <si>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</si>
  <si>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</si>
  <si>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</si>
  <si>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</si>
  <si>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</si>
  <si>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</si>
  <si>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</si>
  <si>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</si>
  <si>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</si>
  <si>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</si>
  <si>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</si>
  <si>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</si>
  <si>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</si>
  <si>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</si>
  <si>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</si>
  <si>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</si>
  <si>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</si>
  <si>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</si>
  <si>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</si>
  <si>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</si>
  <si>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</si>
  <si>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</si>
  <si>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</si>
  <si>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</si>
  <si>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</si>
  <si>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</si>
  <si>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</si>
  <si>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</si>
  <si>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</si>
  <si>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</si>
  <si>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</si>
  <si>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</si>
  <si>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</si>
  <si>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</si>
  <si>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</si>
  <si>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</si>
  <si>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</si>
  <si>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</si>
  <si>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</si>
  <si>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</si>
  <si>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</si>
  <si>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</si>
  <si>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</si>
  <si>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</si>
  <si>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</si>
  <si>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</si>
  <si>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</si>
  <si>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</si>
  <si>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</si>
  <si>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</si>
  <si>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</si>
  <si>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</si>
  <si>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</si>
  <si>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</si>
  <si>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</si>
  <si>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</si>
  <si>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</si>
  <si>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</si>
  <si>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</si>
  <si>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</si>
  <si>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</si>
  <si>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</si>
  <si>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</si>
  <si>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</si>
  <si>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</si>
  <si>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</si>
  <si>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</si>
  <si>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</si>
  <si>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</si>
  <si>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</si>
  <si>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</si>
  <si>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</si>
  <si>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</si>
  <si>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</si>
  <si>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</si>
  <si>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</si>
  <si>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</si>
  <si>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</si>
  <si>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</si>
  <si>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</si>
  <si>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</si>
  <si>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</si>
  <si>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</si>
  <si>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</si>
  <si>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</si>
  <si>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</si>
  <si>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</si>
  <si>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</si>
  <si>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</si>
  <si>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</si>
  <si>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</si>
  <si>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</si>
  <si>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</si>
  <si>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</si>
  <si>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</si>
  <si>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</si>
  <si>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</si>
  <si>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</si>
  <si>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</si>
  <si>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</si>
  <si>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</si>
  <si>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</si>
  <si>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</si>
  <si>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</si>
  <si>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</si>
  <si>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</si>
  <si>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</si>
  <si>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</si>
  <si>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</si>
  <si>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</si>
  <si>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</si>
  <si>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</si>
  <si>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</si>
  <si>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</si>
  <si>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</si>
  <si>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</si>
  <si>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</si>
  <si>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</si>
  <si>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</si>
  <si>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</si>
  <si>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</si>
  <si>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</si>
  <si>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</si>
  <si>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</si>
  <si>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</si>
  <si>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</si>
  <si>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</si>
  <si>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</si>
  <si>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</si>
  <si>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</si>
  <si>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</si>
  <si>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</si>
  <si>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</si>
  <si>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</si>
  <si>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</si>
  <si>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</si>
  <si>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</si>
  <si>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</si>
  <si>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</si>
  <si>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</si>
  <si>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</si>
  <si>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</si>
  <si>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</si>
  <si>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</si>
  <si>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</si>
  <si>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</si>
  <si>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</si>
  <si>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</si>
  <si>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</si>
  <si>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</si>
  <si>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</si>
  <si>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</si>
  <si>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</si>
  <si>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</si>
  <si>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</si>
  <si>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</si>
  <si>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</si>
  <si>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</si>
  <si>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</si>
  <si>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</si>
  <si>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</si>
  <si>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</si>
  <si>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</si>
  <si>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</si>
  <si>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</si>
  <si>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</si>
  <si>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</si>
  <si>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</si>
  <si>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</si>
  <si>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</si>
  <si>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</si>
  <si>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</si>
  <si>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</si>
  <si>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</si>
  <si>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</si>
  <si>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</si>
  <si>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</si>
  <si>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</si>
  <si>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</si>
  <si>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</si>
  <si>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</si>
  <si>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</si>
  <si>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</si>
  <si>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</si>
  <si>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</si>
  <si>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</si>
  <si>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</si>
  <si>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</si>
  <si>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</si>
  <si>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</si>
  <si>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</si>
  <si>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</si>
  <si>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</si>
  <si>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</si>
  <si>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</si>
  <si>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</si>
  <si>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</si>
  <si>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</si>
  <si>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</si>
  <si>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</si>
  <si>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</si>
  <si>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</si>
  <si>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</si>
  <si>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</si>
  <si>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</si>
  <si>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</si>
  <si>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</si>
  <si>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</si>
  <si>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</si>
  <si>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</si>
  <si>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</si>
  <si>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</si>
  <si>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</si>
  <si>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</si>
  <si>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</si>
  <si>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</si>
  <si>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</si>
  <si>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</si>
  <si>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</si>
  <si>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</si>
  <si>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</si>
  <si>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</si>
  <si>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</si>
  <si>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</si>
  <si>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</si>
  <si>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</si>
  <si>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</si>
  <si>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</si>
  <si>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</si>
  <si>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</si>
  <si>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</si>
  <si>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</si>
  <si>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</si>
  <si>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</si>
  <si>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</si>
  <si>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</si>
  <si>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</si>
  <si>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</si>
  <si>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</si>
  <si>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</si>
  <si>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</si>
  <si>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</si>
  <si>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</si>
  <si>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</si>
  <si>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</si>
  <si>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</si>
  <si>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</si>
  <si>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</si>
  <si>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</si>
  <si>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</si>
  <si>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</si>
  <si>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</si>
  <si>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</si>
  <si>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</si>
  <si>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</si>
  <si>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</si>
  <si>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</si>
  <si>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</si>
  <si>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</si>
  <si>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</si>
  <si>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</si>
  <si>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</si>
  <si>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</si>
  <si>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</si>
  <si>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</si>
  <si>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</si>
  <si>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</si>
  <si>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</si>
  <si>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</si>
  <si>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</si>
  <si>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</si>
  <si>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</si>
  <si>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</si>
  <si>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</si>
  <si>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</si>
  <si>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</si>
  <si>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</si>
  <si>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</si>
  <si>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</si>
  <si>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</si>
  <si>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</si>
  <si>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</si>
  <si>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</si>
  <si>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</si>
  <si>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</si>
  <si>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</si>
  <si>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</si>
  <si>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</si>
  <si>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</si>
  <si>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</si>
  <si>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</si>
  <si>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</si>
  <si>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</si>
  <si>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</si>
  <si>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</si>
  <si>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</si>
  <si>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</si>
  <si>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</si>
  <si>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</si>
  <si>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</si>
  <si>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</si>
  <si>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</si>
  <si>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</si>
  <si>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</si>
  <si>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</si>
  <si>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</si>
  <si>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</si>
  <si>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</si>
  <si>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</si>
  <si>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</si>
  <si>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</si>
  <si>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</si>
  <si>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</si>
  <si>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</si>
  <si>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</si>
  <si>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</si>
  <si>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</si>
  <si>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</si>
  <si>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</si>
  <si>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</si>
  <si>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</si>
  <si>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</si>
  <si>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</si>
  <si>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</si>
  <si>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</si>
  <si>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</si>
  <si>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</si>
  <si>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</si>
  <si>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</si>
  <si>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</si>
  <si>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</si>
  <si>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</si>
  <si>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</si>
  <si>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</si>
  <si>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</si>
  <si>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</si>
  <si>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</si>
  <si>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</si>
  <si>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</si>
  <si>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</si>
  <si>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</si>
  <si>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</si>
  <si>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</si>
  <si>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</si>
  <si>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</si>
  <si>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</si>
  <si>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</si>
  <si>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</si>
  <si>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</si>
  <si>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</si>
  <si>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</si>
  <si>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</si>
  <si>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</si>
  <si>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</si>
  <si>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</si>
  <si>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</si>
  <si>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</si>
  <si>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</si>
  <si>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</si>
  <si>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</si>
  <si>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</si>
  <si>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</si>
  <si>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</si>
  <si>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</si>
  <si>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</si>
  <si>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</si>
  <si>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</si>
  <si>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</si>
  <si>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</si>
  <si>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</si>
  <si>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</si>
  <si>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</si>
  <si>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</si>
  <si>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</si>
  <si>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</si>
  <si>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</si>
  <si>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</si>
  <si>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</si>
  <si>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</si>
  <si>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</si>
  <si>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</si>
  <si>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</si>
  <si>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</si>
  <si>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</si>
  <si>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</si>
  <si>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</si>
  <si>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</si>
  <si>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</si>
  <si>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</si>
  <si>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</si>
  <si>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</si>
  <si>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</si>
  <si>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</si>
  <si>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</si>
  <si>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</si>
  <si>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</si>
  <si>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</si>
  <si>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</si>
  <si>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</si>
  <si>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</si>
  <si>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</si>
  <si>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</si>
  <si>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</si>
  <si>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</si>
  <si>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</si>
  <si>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</si>
  <si>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</si>
  <si>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</si>
  <si>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</si>
  <si>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</si>
  <si>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</si>
  <si>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</si>
  <si>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</si>
  <si>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</si>
  <si>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</si>
  <si>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</si>
  <si>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</si>
  <si>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</si>
  <si>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</si>
  <si>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</si>
  <si>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</si>
  <si>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</si>
  <si>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</si>
  <si>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</si>
  <si>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</si>
  <si>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</si>
  <si>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</si>
  <si>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</si>
  <si>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</si>
  <si>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</si>
  <si>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</si>
  <si>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</si>
  <si>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</si>
  <si>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</si>
  <si>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</si>
  <si>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</si>
  <si>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</si>
  <si>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</si>
  <si>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</si>
  <si>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</si>
  <si>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</si>
  <si>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</si>
  <si>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</si>
  <si>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</si>
  <si>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</si>
  <si>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</si>
  <si>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</si>
  <si>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</si>
  <si>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</si>
  <si>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</si>
  <si>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</si>
  <si>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</si>
  <si>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</si>
  <si>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</si>
  <si>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</si>
  <si>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</si>
  <si>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</si>
  <si>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</si>
  <si>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</si>
  <si>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</si>
  <si>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</si>
  <si>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</si>
  <si>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</si>
  <si>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</si>
  <si>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</si>
  <si>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</si>
  <si>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</si>
  <si>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</si>
  <si>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</si>
  <si>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</si>
  <si>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</si>
  <si>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</si>
  <si>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</si>
  <si>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</si>
  <si>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</si>
  <si>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</si>
  <si>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</si>
  <si>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</si>
  <si>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</si>
  <si>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</si>
  <si>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</si>
  <si>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</si>
  <si>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</si>
  <si>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</si>
  <si>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</si>
  <si>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</si>
  <si>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</si>
  <si>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</si>
  <si>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</si>
  <si>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</si>
  <si>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</si>
  <si>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</si>
  <si>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</si>
  <si>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</si>
  <si>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</si>
  <si>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</si>
  <si>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</si>
  <si>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</si>
  <si>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</si>
  <si>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</si>
  <si>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</si>
  <si>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</si>
  <si>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</si>
  <si>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</si>
  <si>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</si>
  <si>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</si>
  <si>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</si>
  <si>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</si>
  <si>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</si>
  <si>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</si>
  <si>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</si>
  <si>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</si>
  <si>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</si>
  <si>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</si>
  <si>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</si>
  <si>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</si>
  <si>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</si>
  <si>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</si>
  <si>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</si>
  <si>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</si>
  <si>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</si>
  <si>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</si>
  <si>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</si>
  <si>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</si>
  <si>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</si>
  <si>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</si>
  <si>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</si>
  <si>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</si>
  <si>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</si>
  <si>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</si>
  <si>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</si>
  <si>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</si>
  <si>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</si>
  <si>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</si>
  <si>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</si>
  <si>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</si>
  <si>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</si>
  <si>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</si>
  <si>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</si>
  <si>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</si>
  <si>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</si>
  <si>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</si>
  <si>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</si>
  <si>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</si>
  <si>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</si>
  <si>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</si>
  <si>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</si>
  <si>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</si>
  <si>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</si>
  <si>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</si>
  <si>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</si>
  <si>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</si>
  <si>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</si>
  <si>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</si>
  <si>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</si>
  <si>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</si>
  <si>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</si>
  <si>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</si>
  <si>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</si>
  <si>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</si>
  <si>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</si>
  <si>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</si>
  <si>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</si>
  <si>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</si>
  <si>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</si>
  <si>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</si>
  <si>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</si>
  <si>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</si>
  <si>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</si>
  <si>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</si>
  <si>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</si>
  <si>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</si>
  <si>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</si>
  <si>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</si>
  <si>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</si>
  <si>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</si>
  <si>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</si>
  <si>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</si>
  <si>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</si>
  <si>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</si>
  <si>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</si>
  <si>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</si>
  <si>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</si>
  <si>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</si>
  <si>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</si>
  <si>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</si>
  <si>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</si>
  <si>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</si>
  <si>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</si>
  <si>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</si>
  <si>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</si>
  <si>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</si>
  <si>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</si>
  <si>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</si>
  <si>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</si>
  <si>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</si>
  <si>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</si>
  <si>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</si>
  <si>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</si>
  <si>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</si>
  <si>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</si>
  <si>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</si>
  <si>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</si>
  <si>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</si>
  <si>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</si>
  <si>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</si>
  <si>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</si>
  <si>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</si>
  <si>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</si>
  <si>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</si>
  <si>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</si>
  <si>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</si>
  <si>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</si>
  <si>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</si>
  <si>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</si>
  <si>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</si>
  <si>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</si>
  <si>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</si>
  <si>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</si>
  <si>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</si>
  <si>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</si>
  <si>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</si>
  <si>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</si>
  <si>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</si>
  <si>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</si>
  <si>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</si>
  <si>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</si>
  <si>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</si>
  <si>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</si>
  <si>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</si>
  <si>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</si>
  <si>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</si>
  <si>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</si>
  <si>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</si>
  <si>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</si>
  <si>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</si>
  <si>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</si>
  <si>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</si>
  <si>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</si>
  <si>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</si>
  <si>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</si>
  <si>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</si>
  <si>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</si>
  <si>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</si>
  <si>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</si>
  <si>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</si>
  <si>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</si>
  <si>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</si>
  <si>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</si>
  <si>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</si>
  <si>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</si>
  <si>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</si>
  <si>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</si>
  <si>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</si>
  <si>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</si>
  <si>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</si>
  <si>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</si>
  <si>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</si>
  <si>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</si>
  <si>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</si>
  <si>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</si>
  <si>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</si>
  <si>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</si>
  <si>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</si>
  <si>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</si>
  <si>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</si>
  <si>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</si>
  <si>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</si>
  <si>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</si>
  <si>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</si>
  <si>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</si>
  <si>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</si>
  <si>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</si>
  <si>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</si>
  <si>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</si>
  <si>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</si>
  <si>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</si>
  <si>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</si>
  <si>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</si>
  <si>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</si>
  <si>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</si>
  <si>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</si>
  <si>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</si>
  <si>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</si>
  <si>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</si>
  <si>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</si>
  <si>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</si>
  <si>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</si>
  <si>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</si>
  <si>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</si>
  <si>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</si>
  <si>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</si>
  <si>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</si>
  <si>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</si>
  <si>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</si>
  <si>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</si>
  <si>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</si>
  <si>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</si>
  <si>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</si>
  <si>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</si>
  <si>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</si>
  <si>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</si>
  <si>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</si>
  <si>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</si>
  <si>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</si>
  <si>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</si>
  <si>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</si>
  <si>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</si>
  <si>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</si>
  <si>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</si>
  <si>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</si>
  <si>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</si>
  <si>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</si>
  <si>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</si>
  <si>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</si>
  <si>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</si>
  <si>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</si>
  <si>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</si>
  <si>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</si>
  <si>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</si>
  <si>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</si>
  <si>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</si>
  <si>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</si>
  <si>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</si>
  <si>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</si>
  <si>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</si>
  <si>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</si>
  <si>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</si>
  <si>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</si>
  <si>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</si>
  <si>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</si>
  <si>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</si>
  <si>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</si>
  <si>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</si>
  <si>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</si>
  <si>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</si>
  <si>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</si>
  <si>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</si>
  <si>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</si>
  <si>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</si>
  <si>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</si>
  <si>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</si>
  <si>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</si>
  <si>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</si>
  <si>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</si>
  <si>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</si>
  <si>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</si>
  <si>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</si>
  <si>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</si>
  <si>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</si>
  <si>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</si>
  <si>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</si>
  <si>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</si>
  <si>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</si>
  <si>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</si>
  <si>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</si>
  <si>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</si>
  <si>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</si>
  <si>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</si>
  <si>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</si>
  <si>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</si>
  <si>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</si>
  <si>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</si>
  <si>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</si>
  <si>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</si>
  <si>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</si>
  <si>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</si>
  <si>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</si>
  <si>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</si>
  <si>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</si>
  <si>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</si>
  <si>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</si>
  <si>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</si>
  <si>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</si>
  <si>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</si>
  <si>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</si>
  <si>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</si>
  <si>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</si>
  <si>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</si>
  <si>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</si>
  <si>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</si>
  <si>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</si>
  <si>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</si>
  <si>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</si>
  <si>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</si>
  <si>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</si>
  <si>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</si>
  <si>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</si>
  <si>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</si>
  <si>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</si>
  <si>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</si>
  <si>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</si>
  <si>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</si>
  <si>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</si>
  <si>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</si>
  <si>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</si>
  <si>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</si>
  <si>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</si>
  <si>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</si>
  <si>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</si>
  <si>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</si>
  <si>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</si>
  <si>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</si>
  <si>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</si>
  <si>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</si>
  <si>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</si>
  <si>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</si>
  <si>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</si>
  <si>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</si>
  <si>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</si>
  <si>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</si>
  <si>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</si>
  <si>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</si>
  <si>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</si>
  <si>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</si>
  <si>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</si>
  <si>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</si>
  <si>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</si>
  <si>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</si>
  <si>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</si>
  <si>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</si>
  <si>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</si>
  <si>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</si>
  <si>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</si>
  <si>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</si>
  <si>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</si>
  <si>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</si>
  <si>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</si>
  <si>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</si>
  <si>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</si>
  <si>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</si>
  <si>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</si>
  <si>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</si>
  <si>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</si>
  <si>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</si>
  <si>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</si>
  <si>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</si>
  <si>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</si>
  <si>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</si>
  <si>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</si>
  <si>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</si>
  <si>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</si>
  <si>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</si>
  <si>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</si>
  <si>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</si>
  <si>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</si>
  <si>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</si>
  <si>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</si>
  <si>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</si>
  <si>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</si>
  <si>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</si>
  <si>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</si>
  <si>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</si>
  <si>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</si>
  <si>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</si>
  <si>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</si>
  <si>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</si>
  <si>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</si>
  <si>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</si>
  <si>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</si>
  <si>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</si>
  <si>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</si>
  <si>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</si>
  <si>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</si>
  <si>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</si>
  <si>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</si>
  <si>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</si>
  <si>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</si>
  <si>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</si>
  <si>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</si>
  <si>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</si>
  <si>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</si>
  <si>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</si>
  <si>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</si>
  <si>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</si>
  <si>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</si>
  <si>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</si>
  <si>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</si>
  <si>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</si>
  <si>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</si>
  <si>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</si>
  <si>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</si>
  <si>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</si>
  <si>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</si>
  <si>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</si>
  <si>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</si>
  <si>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</si>
  <si>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</si>
  <si>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</si>
  <si>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</si>
  <si>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</si>
  <si>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</si>
  <si>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</si>
  <si>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</si>
  <si>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</si>
  <si>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</si>
  <si>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</si>
  <si>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</si>
  <si>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</si>
  <si>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</si>
  <si>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</si>
  <si>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</si>
  <si>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</si>
  <si>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</si>
  <si>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</si>
  <si>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</si>
  <si>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</si>
  <si>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</si>
  <si>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</si>
  <si>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</si>
  <si>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</si>
  <si>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</si>
  <si>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</si>
  <si>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</si>
  <si>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</si>
  <si>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</si>
  <si>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</si>
  <si>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</si>
  <si>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</si>
  <si>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</si>
  <si>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</si>
  <si>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</si>
  <si>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</si>
  <si>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</si>
  <si>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</si>
  <si>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</si>
  <si>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</si>
  <si>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</si>
  <si>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</si>
  <si>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</si>
  <si>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</si>
  <si>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</si>
  <si>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</si>
  <si>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</si>
  <si>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</si>
  <si>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</si>
  <si>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</si>
  <si>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</si>
  <si>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</si>
  <si>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</si>
  <si>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</si>
  <si>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</si>
  <si>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</si>
  <si>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</si>
  <si>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</si>
  <si>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</si>
  <si>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</si>
  <si>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</si>
  <si>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</si>
  <si>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</si>
  <si>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</si>
  <si>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</si>
  <si>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</si>
  <si>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</si>
  <si>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</si>
  <si>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</si>
  <si>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</si>
  <si>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</si>
  <si>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</si>
  <si>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</si>
  <si>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</si>
  <si>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</si>
  <si>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</si>
  <si>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</si>
  <si>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</si>
  <si>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</si>
  <si>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</si>
  <si>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</si>
  <si>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</si>
  <si>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</si>
  <si>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</si>
  <si>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</si>
  <si>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</si>
  <si>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</si>
  <si>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</si>
  <si>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</si>
  <si>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</si>
  <si>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</si>
  <si>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</si>
  <si>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</si>
  <si>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</si>
  <si>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</si>
  <si>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</si>
  <si>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</si>
  <si>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</si>
  <si>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</si>
  <si>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</si>
  <si>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</si>
  <si>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</si>
  <si>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</si>
  <si>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</si>
  <si>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</si>
  <si>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</si>
  <si>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</si>
  <si>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</si>
  <si>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</si>
  <si>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</si>
  <si>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</si>
  <si>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</si>
  <si>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</si>
  <si>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</si>
  <si>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</si>
  <si>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</si>
  <si>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</si>
  <si>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</si>
  <si>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</si>
  <si>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</si>
  <si>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</si>
  <si>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</si>
  <si>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</si>
  <si>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</si>
  <si>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</si>
  <si>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</si>
  <si>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</si>
  <si>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</si>
  <si>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</si>
  <si>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</si>
  <si>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</si>
  <si>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</si>
  <si>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</si>
  <si>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</si>
  <si>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</si>
  <si>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</si>
  <si>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</si>
  <si>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</si>
  <si>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</si>
  <si>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</si>
  <si>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</si>
  <si>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</si>
  <si>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</si>
  <si>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</si>
  <si>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</si>
  <si>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</si>
  <si>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</si>
  <si>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</si>
  <si>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</si>
  <si>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</si>
  <si>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</si>
  <si>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</si>
  <si>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</si>
  <si>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</si>
  <si>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</si>
  <si>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</si>
  <si>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</si>
  <si>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</si>
  <si>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</si>
  <si>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</si>
  <si>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</si>
  <si>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</si>
  <si>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</si>
  <si>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</si>
  <si>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</si>
  <si>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</si>
  <si>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</si>
  <si>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</si>
  <si>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</si>
  <si>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</si>
  <si>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</si>
  <si>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</si>
  <si>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</si>
  <si>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</si>
  <si>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</si>
  <si>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</si>
  <si>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</si>
  <si>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</si>
  <si>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</si>
  <si>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</si>
  <si>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</si>
  <si>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</si>
  <si>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</si>
  <si>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</si>
  <si>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</si>
  <si>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</si>
  <si>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</si>
  <si>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</si>
  <si>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</si>
  <si>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</si>
  <si>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</si>
  <si>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</si>
  <si>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</si>
  <si>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</si>
  <si>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</si>
  <si>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</si>
  <si>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</si>
  <si>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</si>
  <si>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</si>
  <si>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</si>
  <si>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</si>
  <si>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</si>
  <si>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</si>
  <si>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</si>
  <si>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</si>
  <si>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</si>
  <si>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</si>
  <si>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</si>
  <si>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</si>
  <si>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</si>
  <si>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</si>
  <si>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</si>
  <si>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</si>
  <si>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</si>
  <si>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</si>
  <si>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</si>
  <si>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</si>
  <si>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</si>
  <si>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</si>
  <si>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</si>
  <si>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</si>
  <si>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</si>
  <si>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</si>
  <si>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</si>
  <si>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</si>
  <si>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</si>
  <si>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</si>
  <si>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</si>
  <si>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</si>
  <si>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</si>
  <si>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</si>
  <si>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</si>
  <si>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</si>
  <si>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</si>
  <si>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</si>
  <si>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</si>
  <si>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</si>
  <si>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</si>
  <si>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</si>
  <si>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</si>
  <si>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</si>
  <si>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</si>
  <si>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</si>
  <si>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</si>
  <si>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</si>
  <si>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</si>
  <si>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</si>
  <si>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</si>
  <si>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</si>
  <si>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</si>
  <si>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</si>
  <si>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</si>
  <si>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</si>
  <si>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</si>
  <si>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</si>
  <si>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</si>
  <si>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</si>
  <si>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</si>
  <si>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</si>
  <si>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</si>
  <si>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</si>
  <si>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</si>
  <si>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</si>
  <si>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</si>
  <si>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</si>
  <si>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</si>
  <si>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</si>
  <si>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</si>
  <si>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</si>
  <si>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</si>
  <si>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</si>
  <si>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</si>
  <si>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</si>
  <si>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</si>
  <si>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</si>
  <si>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</si>
  <si>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</si>
  <si>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</si>
  <si>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</si>
  <si>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</si>
  <si>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</si>
  <si>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</si>
  <si>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</si>
  <si>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</si>
  <si>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</si>
  <si>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</si>
  <si>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</si>
  <si>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</si>
  <si>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</si>
  <si>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</si>
  <si>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</si>
  <si>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</si>
  <si>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</si>
  <si>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</si>
  <si>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</si>
  <si>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</si>
  <si>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</si>
  <si>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</si>
  <si>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</si>
  <si>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</si>
  <si>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</si>
  <si>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</si>
  <si>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</si>
  <si>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</si>
  <si>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</si>
  <si>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</si>
  <si>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</si>
  <si>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</si>
  <si>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</si>
  <si>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</si>
  <si>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</si>
  <si>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</si>
  <si>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</si>
  <si>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</si>
  <si>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</si>
  <si>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</si>
  <si>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</si>
  <si>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</si>
  <si>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</si>
  <si>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</si>
  <si>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</si>
  <si>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</si>
  <si>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</si>
  <si>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</si>
  <si>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</si>
  <si>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</si>
  <si>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</si>
  <si>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</si>
  <si>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</si>
  <si>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</si>
  <si>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</si>
  <si>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</si>
  <si>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</si>
  <si>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</si>
  <si>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</si>
  <si>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</si>
  <si>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</si>
  <si>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</si>
  <si>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</si>
  <si>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</si>
  <si>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</si>
  <si>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</si>
  <si>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</si>
  <si>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</si>
  <si>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</si>
  <si>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</si>
  <si>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</si>
  <si>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</si>
  <si>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</si>
  <si>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</si>
  <si>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</si>
  <si>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</si>
  <si>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</si>
  <si>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</si>
  <si>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</si>
  <si>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</si>
  <si>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</si>
  <si>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</si>
  <si>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</si>
  <si>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</si>
  <si>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</si>
  <si>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</si>
  <si>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</si>
  <si>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</si>
  <si>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</si>
  <si>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</si>
  <si>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</si>
  <si>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</si>
  <si>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</si>
  <si>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</si>
  <si>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</si>
  <si>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</si>
  <si>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</si>
  <si>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</si>
  <si>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</si>
  <si>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</si>
  <si>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</si>
  <si>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</si>
  <si>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</si>
  <si>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</si>
  <si>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</si>
  <si>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</si>
  <si>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</si>
  <si>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</si>
  <si>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</si>
  <si>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</si>
  <si>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</si>
  <si>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</si>
  <si>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</si>
  <si>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</si>
  <si>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</si>
  <si>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</si>
  <si>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</si>
  <si>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</si>
  <si>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</si>
  <si>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</si>
  <si>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</si>
  <si>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</si>
  <si>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</si>
  <si>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</si>
  <si>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</si>
  <si>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</si>
  <si>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</si>
  <si>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</si>
  <si>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</si>
  <si>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</si>
  <si>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</si>
  <si>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</si>
  <si>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</si>
  <si>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</si>
  <si>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</si>
  <si>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</si>
  <si>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</si>
  <si>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</si>
  <si>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</si>
  <si>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</si>
  <si>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</si>
  <si>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</si>
  <si>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</si>
  <si>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</si>
  <si>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</si>
  <si>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</si>
  <si>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</si>
  <si>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</si>
  <si>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</si>
  <si>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</si>
  <si>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</si>
  <si>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</si>
  <si>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</si>
  <si>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</si>
  <si>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</si>
  <si>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</si>
  <si>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</si>
  <si>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</si>
  <si>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</si>
  <si>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</si>
  <si>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</si>
  <si>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</si>
  <si>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</si>
  <si>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</si>
  <si>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</si>
  <si>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</si>
  <si>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</si>
  <si>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</si>
  <si>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</si>
  <si>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</si>
  <si>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</si>
  <si>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</si>
  <si>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</si>
  <si>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</si>
  <si>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</si>
  <si>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</si>
  <si>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</si>
  <si>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</si>
  <si>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</si>
  <si>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</si>
  <si>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</si>
  <si>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</si>
  <si>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</si>
  <si>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</si>
  <si>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</si>
  <si>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</si>
  <si>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</si>
  <si>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</si>
  <si>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</si>
  <si>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</si>
  <si>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</si>
  <si>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</si>
  <si>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</si>
  <si>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</si>
  <si>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</si>
  <si>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</si>
  <si>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</si>
  <si>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</si>
  <si>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</si>
  <si>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</si>
  <si>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</si>
  <si>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</si>
  <si>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</si>
  <si>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</si>
  <si>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</si>
  <si>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</si>
  <si>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</si>
  <si>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</si>
  <si>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</si>
  <si>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</si>
  <si>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</si>
  <si>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</si>
  <si>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</si>
  <si>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</si>
  <si>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</si>
  <si>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</si>
  <si>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</si>
  <si>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</si>
  <si>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</si>
  <si>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</si>
  <si>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</si>
  <si>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</si>
  <si>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</si>
  <si>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</si>
  <si>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</si>
  <si>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</si>
  <si>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</si>
  <si>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</si>
  <si>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</si>
  <si>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</si>
  <si>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</si>
  <si>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</si>
  <si>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</si>
  <si>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</si>
  <si>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</si>
  <si>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</si>
  <si>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</si>
  <si>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</si>
  <si>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</si>
  <si>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</si>
  <si>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</si>
  <si>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</si>
  <si>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</si>
  <si>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</si>
  <si>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</si>
  <si>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</si>
  <si>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</si>
  <si>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</si>
  <si>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</si>
  <si>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</si>
  <si>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</si>
  <si>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</si>
  <si>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</si>
  <si>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</si>
  <si>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</si>
  <si>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</si>
  <si>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</si>
  <si>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</si>
  <si>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</si>
  <si>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</si>
  <si>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</si>
  <si>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</si>
  <si>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</si>
  <si>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</si>
  <si>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</si>
  <si>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</si>
  <si>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</si>
  <si>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</si>
  <si>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</si>
  <si>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</si>
  <si>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</si>
  <si>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</si>
  <si>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</si>
  <si>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</si>
  <si>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</si>
  <si>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</si>
  <si>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</si>
  <si>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</si>
  <si>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</si>
  <si>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</si>
  <si>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</si>
  <si>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</si>
  <si>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</si>
  <si>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</si>
  <si>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</si>
  <si>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</si>
  <si>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</si>
  <si>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</si>
  <si>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</si>
  <si>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</si>
  <si>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</si>
  <si>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</si>
  <si>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</si>
  <si>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</si>
  <si>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</si>
  <si>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</si>
  <si>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</si>
  <si>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</si>
  <si>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</si>
  <si>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</si>
  <si>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</si>
  <si>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</si>
  <si>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</si>
  <si>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</si>
  <si>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</si>
  <si>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</si>
  <si>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</si>
  <si>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</si>
  <si>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</si>
  <si>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</si>
  <si>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</si>
  <si>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</si>
  <si>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</si>
  <si>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</si>
  <si>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</si>
  <si>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</si>
  <si>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</si>
  <si>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</si>
  <si>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</si>
  <si>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</si>
  <si>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</si>
  <si>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</si>
  <si>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</si>
  <si>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</si>
  <si>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</si>
  <si>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</si>
  <si>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</si>
  <si>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</si>
  <si>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</si>
  <si>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</si>
  <si>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</si>
  <si>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</si>
  <si>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</si>
  <si>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</si>
  <si>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</si>
  <si>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</si>
  <si>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</si>
  <si>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</si>
  <si>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</si>
  <si>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</si>
  <si>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</si>
  <si>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</si>
  <si>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</si>
  <si>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</si>
  <si>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</si>
  <si>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</si>
  <si>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</si>
  <si>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</si>
  <si>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</si>
  <si>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</si>
  <si>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</si>
  <si>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</si>
  <si>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</si>
  <si>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</si>
  <si>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</si>
  <si>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</si>
  <si>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</si>
  <si>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</si>
  <si>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</si>
  <si>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</si>
  <si>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</si>
  <si>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</si>
  <si>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</si>
  <si>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</si>
  <si>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</si>
  <si>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</si>
  <si>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</si>
  <si>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</si>
  <si>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</si>
  <si>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</si>
  <si>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</si>
  <si>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</si>
  <si>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</si>
  <si>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</si>
  <si>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</si>
  <si>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</si>
  <si>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</si>
  <si>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</si>
  <si>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</si>
  <si>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</si>
  <si>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</si>
  <si>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</si>
  <si>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</si>
  <si>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</si>
  <si>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</si>
  <si>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</si>
  <si>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</si>
  <si>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</si>
  <si>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</si>
  <si>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</si>
  <si>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</si>
  <si>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</si>
  <si>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</si>
  <si>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</si>
  <si>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</si>
  <si>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</si>
  <si>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</si>
  <si>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</si>
  <si>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</si>
  <si>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</si>
  <si>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</si>
  <si>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</si>
  <si>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</si>
  <si>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</si>
  <si>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</si>
  <si>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</si>
  <si>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</si>
  <si>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</si>
  <si>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</si>
  <si>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</si>
  <si>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</si>
  <si>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</si>
  <si>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</si>
  <si>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</si>
  <si>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</si>
  <si>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</si>
  <si>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</si>
  <si>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</si>
  <si>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</si>
  <si>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</si>
  <si>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</si>
  <si>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</si>
  <si>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</si>
  <si>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</si>
  <si>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</si>
  <si>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</si>
  <si>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</si>
  <si>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</si>
  <si>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</si>
  <si>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</si>
  <si>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</si>
  <si>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</si>
  <si>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</si>
  <si>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</si>
  <si>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</si>
  <si>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</si>
  <si>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</si>
  <si>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</si>
  <si>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</si>
  <si>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</si>
  <si>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</si>
  <si>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</si>
  <si>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</si>
  <si>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</si>
  <si>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</si>
  <si>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</si>
  <si>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</si>
  <si>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</si>
  <si>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</si>
  <si>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</si>
  <si>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</si>
  <si>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</si>
  <si>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</si>
  <si>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</si>
  <si>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</si>
  <si>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</si>
  <si>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</si>
  <si>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</si>
  <si>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</si>
  <si>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</si>
  <si>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</si>
  <si>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</si>
  <si>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</si>
  <si>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</si>
  <si>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</si>
  <si>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</si>
  <si>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</si>
  <si>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</si>
  <si>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</si>
  <si>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</si>
  <si>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</si>
  <si>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</si>
  <si>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</si>
  <si>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</si>
  <si>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</si>
  <si>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</si>
  <si>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</si>
  <si>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</si>
  <si>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</si>
  <si>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</si>
  <si>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</si>
  <si>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</si>
  <si>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</si>
  <si>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</si>
  <si>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</si>
  <si>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</si>
  <si>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</si>
  <si>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</si>
  <si>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</si>
  <si>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</si>
  <si>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</si>
  <si>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</si>
  <si>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</si>
  <si>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</si>
  <si>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</si>
  <si>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</si>
  <si>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</si>
  <si>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</si>
  <si>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</si>
  <si>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</si>
  <si>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</si>
  <si>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</si>
  <si>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</si>
  <si>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</si>
  <si>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</si>
  <si>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</si>
  <si>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</si>
  <si>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</si>
  <si>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</si>
  <si>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</si>
  <si>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</si>
  <si>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</si>
  <si>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</si>
  <si>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</si>
  <si>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</si>
  <si>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</si>
  <si>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</si>
  <si>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</si>
  <si>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</si>
  <si>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</si>
  <si>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</si>
  <si>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</si>
  <si>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</si>
  <si>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</si>
  <si>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</si>
  <si>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</si>
  <si>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</si>
  <si>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</si>
  <si>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</si>
  <si>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</si>
  <si>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</si>
  <si>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</si>
  <si>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</si>
  <si>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</si>
  <si>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</si>
  <si>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</si>
  <si>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</si>
  <si>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</si>
  <si>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</si>
  <si>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</si>
  <si>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</si>
  <si>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</si>
  <si>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</si>
  <si>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</si>
  <si>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</si>
  <si>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</si>
  <si>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</si>
  <si>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</si>
  <si>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</si>
  <si>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</si>
  <si>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</si>
  <si>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</si>
  <si>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</si>
  <si>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</si>
  <si>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</si>
  <si>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</si>
  <si>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</si>
  <si>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</si>
  <si>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</si>
  <si>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</si>
  <si>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</si>
  <si>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</si>
  <si>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</si>
  <si>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</si>
  <si>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</si>
  <si>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</si>
  <si>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</si>
  <si>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</si>
  <si>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</si>
  <si>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</si>
  <si>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</si>
  <si>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</si>
  <si>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</si>
  <si>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</si>
  <si>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</si>
  <si>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</si>
  <si>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</si>
  <si>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</si>
  <si>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</si>
  <si>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</si>
  <si>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</si>
  <si>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</si>
  <si>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</si>
  <si>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</si>
  <si>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</si>
  <si>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</si>
  <si>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</si>
  <si>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</si>
  <si>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</si>
  <si>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</si>
  <si>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</si>
  <si>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</si>
  <si>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</si>
  <si>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</si>
  <si>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</si>
  <si>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</si>
  <si>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</si>
  <si>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</si>
  <si>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</si>
  <si>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</si>
  <si>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</si>
  <si>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</si>
  <si>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</si>
  <si>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</si>
  <si>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</si>
  <si>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</si>
  <si>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</si>
  <si>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</si>
  <si>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</si>
  <si>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</si>
  <si>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</si>
  <si>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</si>
  <si>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</si>
  <si>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</si>
  <si>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</si>
  <si>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</si>
  <si>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</si>
  <si>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</si>
  <si>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</si>
  <si>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</si>
  <si>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</si>
  <si>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</si>
  <si>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</si>
  <si>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</si>
  <si>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</si>
  <si>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</si>
  <si>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</si>
  <si>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</si>
  <si>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</si>
  <si>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</si>
  <si>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</si>
  <si>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</si>
  <si>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</si>
  <si>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</si>
  <si>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</si>
  <si>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</si>
  <si>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</si>
  <si>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</si>
  <si>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</si>
  <si>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</si>
  <si>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</si>
  <si>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</si>
  <si>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</si>
  <si>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</si>
  <si>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</si>
  <si>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</si>
  <si>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</si>
  <si>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</si>
  <si>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</si>
  <si>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</si>
  <si>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</si>
  <si>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</si>
  <si>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</si>
  <si>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</si>
  <si>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</si>
  <si>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</si>
  <si>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</si>
  <si>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</si>
  <si>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</si>
  <si>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</si>
  <si>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</si>
  <si>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</si>
  <si>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</si>
  <si>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</si>
  <si>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</si>
  <si>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</si>
  <si>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</si>
  <si>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</si>
  <si>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</si>
  <si>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</si>
  <si>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</si>
  <si>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</si>
  <si>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</si>
  <si>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</si>
  <si>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</si>
  <si>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</si>
  <si>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</si>
  <si>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</si>
  <si>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</si>
  <si>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</si>
  <si>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</si>
  <si>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</si>
  <si>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</si>
  <si>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</si>
  <si>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</si>
  <si>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</si>
  <si>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</si>
  <si>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</si>
  <si>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</si>
  <si>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</si>
  <si>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</si>
  <si>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</si>
  <si>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</si>
  <si>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</si>
  <si>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</si>
  <si>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</si>
  <si>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</si>
  <si>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</si>
  <si>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</si>
  <si>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</si>
  <si>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</si>
  <si>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</si>
  <si>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</si>
  <si>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</si>
  <si>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</si>
  <si>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</si>
  <si>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</si>
  <si>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</si>
  <si>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</si>
  <si>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</si>
  <si>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</si>
  <si>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</si>
  <si>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</si>
  <si>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</si>
  <si>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</si>
  <si>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</si>
  <si>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</si>
  <si>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</si>
  <si>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</si>
  <si>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</si>
  <si>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</si>
  <si>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</si>
  <si>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</si>
  <si>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</si>
  <si>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</si>
  <si>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</si>
  <si>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</si>
  <si>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</si>
  <si>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</si>
  <si>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</si>
  <si>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</si>
  <si>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</si>
  <si>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</si>
  <si>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</si>
  <si>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</si>
  <si>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</si>
  <si>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</si>
  <si>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</si>
  <si>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</si>
  <si>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</si>
  <si>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</si>
  <si>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</si>
  <si>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</si>
  <si>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</si>
  <si>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</si>
  <si>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</si>
  <si>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</si>
  <si>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</si>
  <si>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</si>
  <si>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</si>
  <si>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</si>
  <si>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</si>
  <si>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</si>
  <si>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</si>
  <si>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</si>
  <si>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</si>
  <si>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</si>
  <si>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</si>
  <si>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</si>
  <si>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</si>
  <si>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</si>
  <si>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</si>
  <si>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</si>
  <si>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</si>
  <si>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</si>
  <si>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</si>
  <si>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</si>
  <si>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</si>
  <si>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</si>
  <si>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</si>
  <si>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</si>
  <si>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</si>
  <si>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</si>
  <si>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</si>
  <si>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</si>
  <si>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</si>
  <si>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</si>
  <si>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</si>
  <si>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</si>
  <si>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</si>
  <si>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</si>
  <si>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</si>
  <si>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</si>
  <si>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</si>
  <si>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</si>
  <si>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</si>
  <si>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</si>
  <si>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</si>
  <si>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</si>
  <si>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</si>
  <si>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</si>
  <si>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</si>
  <si>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</si>
  <si>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</si>
  <si>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</si>
  <si>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</si>
  <si>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</si>
  <si>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</si>
  <si>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</si>
  <si>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</si>
  <si>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</si>
  <si>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</si>
  <si>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</si>
  <si>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</si>
  <si>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</si>
  <si>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</si>
  <si>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</si>
  <si>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</si>
  <si>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</si>
  <si>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</si>
  <si>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</si>
  <si>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</si>
  <si>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</si>
  <si>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</si>
  <si>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</si>
  <si>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</si>
  <si>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</si>
  <si>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</si>
  <si>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</si>
  <si>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</si>
  <si>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</si>
  <si>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</si>
  <si>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</si>
  <si>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</si>
  <si>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</si>
  <si>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</si>
  <si>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</si>
  <si>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</si>
  <si>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</si>
  <si>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</si>
  <si>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</si>
  <si>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</si>
  <si>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</si>
  <si>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</si>
  <si>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</si>
  <si>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</si>
  <si>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</si>
  <si>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</si>
  <si>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</si>
  <si>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</si>
  <si>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</si>
  <si>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</si>
  <si>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</si>
  <si>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</si>
  <si>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</si>
  <si>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</si>
  <si>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</si>
  <si>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</si>
  <si>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</si>
  <si>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</si>
  <si>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</si>
  <si>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</si>
  <si>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</si>
  <si>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</si>
  <si>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</si>
  <si>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</si>
  <si>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</si>
  <si>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</si>
  <si>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</si>
  <si>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</si>
  <si>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</si>
  <si>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</si>
  <si>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</si>
  <si>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</si>
  <si>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</si>
  <si>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</si>
  <si>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</si>
  <si>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</si>
  <si>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</si>
  <si>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</si>
  <si>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</si>
  <si>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</si>
  <si>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</si>
  <si>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</si>
  <si>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</si>
  <si>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</si>
  <si>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</si>
  <si>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</si>
  <si>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</si>
  <si>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</si>
  <si>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</si>
  <si>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</si>
  <si>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</si>
  <si>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</si>
  <si>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</si>
  <si>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</si>
  <si>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</si>
  <si>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</si>
  <si>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</si>
  <si>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</si>
  <si>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</si>
  <si>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</si>
  <si>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</si>
  <si>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</si>
  <si>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</si>
  <si>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</si>
  <si>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</si>
  <si>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</si>
  <si>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</si>
  <si>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</si>
  <si>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</si>
  <si>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</si>
  <si>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</si>
  <si>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</si>
  <si>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</si>
  <si>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</si>
  <si>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</si>
  <si>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</si>
  <si>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</si>
  <si>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</si>
  <si>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</si>
  <si>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</si>
  <si>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</si>
  <si>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</si>
  <si>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</si>
  <si>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</si>
  <si>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</si>
  <si>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</si>
  <si>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</si>
  <si>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</si>
  <si>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</si>
  <si>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</si>
  <si>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</si>
  <si>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</si>
  <si>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</si>
  <si>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</si>
  <si>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</si>
  <si>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</si>
  <si>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</si>
  <si>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</si>
  <si>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</si>
  <si>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</si>
  <si>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</si>
  <si>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</si>
  <si>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</si>
  <si>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</si>
  <si>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</si>
  <si>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</si>
  <si>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</si>
  <si>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</si>
  <si>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</si>
  <si>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</si>
  <si>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</si>
  <si>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</si>
  <si>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</si>
  <si>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</si>
  <si>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</si>
  <si>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</si>
  <si>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</si>
  <si>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</si>
  <si>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</si>
  <si>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</si>
  <si>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</si>
  <si>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</si>
  <si>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</si>
  <si>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</si>
  <si>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</si>
  <si>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</si>
  <si>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</si>
  <si>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</si>
  <si>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</si>
  <si>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</si>
  <si>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</si>
  <si>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</si>
  <si>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</si>
  <si>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</si>
  <si>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</si>
  <si>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</si>
  <si>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</si>
  <si>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</si>
  <si>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</si>
  <si>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</si>
  <si>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</si>
  <si>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</si>
  <si>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</si>
  <si>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</si>
  <si>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</si>
  <si>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</si>
  <si>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</si>
  <si>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</si>
  <si>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</si>
  <si>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</si>
  <si>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</si>
  <si>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</si>
  <si>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</si>
  <si>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</si>
  <si>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</si>
  <si>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</si>
  <si>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</si>
  <si>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</si>
  <si>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</si>
  <si>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</si>
  <si>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</si>
  <si>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</si>
  <si>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</si>
  <si>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</si>
  <si>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</si>
  <si>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</si>
  <si>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</si>
  <si>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</si>
  <si>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</si>
  <si>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</si>
  <si>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</si>
  <si>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</si>
  <si>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</si>
  <si>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</si>
  <si>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</si>
  <si>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</si>
  <si>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</si>
  <si>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</si>
  <si>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</si>
  <si>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</si>
  <si>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</si>
  <si>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</si>
  <si>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</si>
  <si>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</si>
  <si>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</si>
  <si>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</si>
  <si>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</si>
  <si>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</si>
  <si>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</si>
  <si>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</si>
  <si>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</si>
  <si>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</si>
  <si>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</si>
  <si>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</si>
  <si>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</si>
  <si>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</si>
  <si>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</si>
  <si>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</si>
  <si>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</si>
  <si>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</si>
  <si>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</si>
  <si>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</si>
  <si>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</si>
  <si>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</si>
  <si>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</si>
  <si>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</si>
  <si>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</si>
  <si>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</si>
  <si>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</si>
  <si>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</si>
  <si>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</si>
  <si>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</si>
  <si>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</si>
  <si>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</si>
  <si>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</si>
  <si>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</si>
  <si>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</si>
  <si>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</si>
  <si>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</si>
  <si>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</si>
  <si>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</si>
  <si>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</si>
  <si>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</si>
  <si>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</si>
  <si>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</si>
  <si>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</si>
  <si>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</si>
  <si>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</si>
  <si>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</si>
  <si>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</si>
  <si>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</si>
  <si>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</si>
  <si>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</si>
  <si>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</si>
  <si>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</si>
  <si>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</si>
  <si>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</si>
  <si>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</si>
  <si>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</si>
  <si>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</si>
  <si>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</si>
  <si>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</si>
  <si>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</si>
  <si>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</si>
  <si>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</si>
  <si>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</si>
  <si>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</si>
  <si>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</si>
  <si>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</si>
  <si>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</si>
  <si>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</si>
  <si>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</si>
  <si>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</si>
  <si>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</si>
  <si>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</si>
  <si>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</si>
  <si>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</si>
  <si>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</si>
  <si>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</si>
  <si>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</si>
  <si>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</si>
  <si>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</si>
  <si>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</si>
  <si>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</si>
  <si>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</si>
  <si>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</si>
  <si>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</si>
  <si>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</si>
  <si>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</si>
  <si>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</si>
  <si>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</si>
  <si>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</si>
  <si>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</si>
  <si>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</si>
  <si>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</si>
  <si>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</si>
  <si>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</si>
  <si>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</si>
  <si>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</si>
  <si>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</si>
  <si>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</si>
  <si>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</si>
  <si>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</si>
  <si>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</si>
  <si>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</si>
  <si>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</si>
  <si>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</si>
  <si>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</si>
  <si>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</si>
  <si>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</si>
  <si>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</si>
  <si>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</si>
  <si>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</si>
  <si>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</si>
  <si>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</si>
  <si>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</si>
  <si>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</si>
  <si>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</si>
  <si>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</si>
  <si>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</si>
  <si>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</si>
  <si>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</si>
  <si>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</si>
  <si>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</si>
  <si>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</si>
  <si>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</si>
  <si>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</si>
  <si>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</si>
  <si>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</si>
  <si>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</si>
  <si>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</si>
  <si>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</si>
  <si>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</si>
  <si>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</si>
  <si>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</si>
  <si>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</si>
  <si>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</si>
  <si>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</si>
  <si>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</si>
  <si>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</si>
  <si>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</si>
  <si>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</si>
  <si>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</si>
  <si>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</si>
  <si>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</si>
  <si>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</si>
  <si>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</si>
  <si>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</si>
  <si>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</si>
  <si>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</si>
  <si>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</si>
  <si>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</si>
  <si>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</si>
  <si>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</si>
  <si>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</si>
  <si>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</si>
  <si>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</si>
  <si>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</si>
  <si>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</si>
  <si>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</si>
  <si>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</si>
  <si>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</si>
  <si>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</si>
  <si>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</si>
  <si>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</si>
  <si>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</si>
  <si>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</si>
  <si>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</si>
  <si>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</si>
  <si>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</si>
  <si>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</si>
  <si>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</si>
  <si>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</si>
  <si>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</si>
  <si>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</si>
  <si>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</si>
  <si>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</si>
  <si>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</si>
  <si>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</si>
  <si>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</si>
  <si>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</si>
  <si>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</si>
  <si>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</si>
  <si>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</si>
  <si>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</si>
  <si>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</si>
  <si>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</si>
  <si>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</si>
  <si>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</si>
  <si>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</si>
  <si>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</si>
  <si>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</si>
  <si>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</si>
  <si>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</si>
  <si>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</si>
  <si>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</si>
  <si>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</si>
  <si>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</si>
  <si>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</si>
  <si>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</si>
  <si>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</si>
  <si>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</si>
  <si>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</si>
  <si>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</si>
  <si>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</si>
  <si>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</si>
  <si>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</si>
  <si>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</si>
  <si>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</si>
  <si>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</si>
  <si>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</si>
  <si>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</si>
  <si>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</si>
  <si>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</si>
  <si>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</si>
  <si>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</si>
  <si>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</si>
  <si>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</si>
  <si>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</si>
  <si>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</si>
  <si>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</si>
  <si>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</si>
  <si>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</si>
  <si>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</si>
  <si>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</si>
  <si>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</si>
  <si>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</si>
  <si>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</si>
  <si>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</si>
  <si>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</si>
  <si>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</si>
  <si>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</si>
  <si>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</si>
  <si>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</si>
  <si>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</si>
  <si>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</si>
  <si>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</si>
  <si>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</si>
  <si>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</si>
  <si>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</si>
  <si>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</si>
  <si>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</si>
  <si>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</si>
  <si>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</si>
  <si>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</si>
  <si>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</si>
  <si>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</si>
  <si>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</si>
  <si>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</si>
  <si>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</si>
  <si>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</si>
  <si>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</si>
  <si>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</si>
  <si>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</si>
  <si>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</si>
  <si>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</si>
  <si>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</si>
  <si>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</si>
  <si>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</si>
  <si>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</si>
  <si>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</si>
  <si>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</si>
  <si>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</si>
  <si>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</si>
  <si>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</si>
  <si>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</si>
  <si>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</si>
  <si>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</si>
  <si>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</si>
  <si>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</si>
  <si>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</si>
  <si>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</si>
  <si>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</si>
  <si>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</si>
  <si>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</si>
  <si>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</si>
  <si>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</si>
  <si>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</si>
  <si>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</si>
  <si>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</si>
  <si>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</si>
  <si>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</si>
  <si>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</si>
  <si>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</si>
  <si>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</si>
  <si>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</si>
  <si>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</si>
  <si>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</si>
  <si>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</si>
  <si>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</si>
  <si>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</si>
  <si>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</si>
  <si>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</si>
  <si>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</si>
  <si>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</si>
  <si>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</si>
  <si>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</si>
  <si>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</si>
  <si>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</si>
  <si>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</si>
  <si>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</si>
  <si>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</si>
  <si>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</si>
  <si>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</si>
  <si>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</si>
  <si>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</si>
  <si>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</si>
  <si>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</si>
  <si>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</si>
  <si>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</si>
  <si>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</si>
  <si>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</si>
  <si>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</si>
  <si>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</si>
  <si>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</si>
  <si>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</si>
  <si>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</si>
  <si>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</si>
  <si>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</si>
  <si>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</si>
  <si>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</si>
  <si>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</si>
  <si>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</si>
  <si>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</si>
  <si>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</si>
  <si>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</si>
  <si>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</si>
  <si>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</si>
  <si>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</si>
  <si>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</si>
  <si>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</si>
  <si>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</si>
  <si>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</si>
  <si>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</si>
  <si>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</si>
  <si>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</si>
  <si>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</si>
  <si>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</si>
  <si>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</si>
  <si>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</si>
  <si>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</si>
  <si>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</si>
  <si>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</si>
  <si>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</si>
  <si>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</si>
  <si>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</si>
  <si>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</si>
  <si>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</si>
  <si>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</si>
  <si>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</si>
  <si>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</si>
  <si>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</si>
  <si>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</si>
  <si>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</si>
  <si>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</si>
  <si>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</si>
  <si>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</si>
  <si>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</si>
  <si>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</si>
  <si>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</si>
  <si>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</si>
  <si>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</si>
  <si>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</si>
  <si>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</si>
  <si>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</si>
  <si>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</si>
  <si>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</si>
  <si>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</si>
  <si>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</si>
  <si>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</si>
  <si>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</si>
  <si>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</si>
  <si>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</si>
  <si>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</si>
  <si>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</si>
  <si>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</si>
  <si>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</si>
  <si>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</si>
  <si>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</si>
  <si>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</si>
  <si>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</si>
  <si>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</si>
  <si>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</si>
  <si>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</si>
  <si>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</si>
  <si>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</si>
  <si>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</si>
  <si>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</si>
  <si>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</si>
  <si>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</si>
  <si>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</si>
  <si>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</si>
  <si>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</si>
  <si>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</si>
  <si>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</si>
  <si>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</si>
  <si>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</si>
  <si>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</si>
  <si>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</si>
  <si>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</si>
  <si>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</si>
  <si>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</si>
  <si>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</si>
  <si>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</si>
  <si>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</si>
  <si>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</si>
  <si>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</si>
  <si>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</si>
  <si>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</si>
  <si>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</si>
  <si>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</si>
  <si>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</si>
  <si>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</si>
  <si>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</si>
  <si>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</si>
  <si>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</si>
  <si>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</si>
  <si>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</si>
  <si>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</si>
  <si>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</si>
  <si>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</si>
  <si>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</si>
  <si>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</si>
  <si>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</si>
  <si>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</si>
  <si>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</si>
  <si>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</si>
  <si>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</si>
  <si>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</si>
  <si>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</si>
  <si>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</si>
  <si>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</si>
  <si>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</si>
  <si>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</si>
  <si>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</si>
  <si>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</si>
  <si>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</si>
  <si>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</si>
  <si>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</si>
  <si>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</si>
  <si>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</si>
  <si>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</si>
  <si>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</si>
  <si>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</si>
  <si>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</si>
  <si>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</si>
  <si>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</si>
  <si>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</si>
  <si>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</si>
  <si>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</si>
  <si>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</si>
  <si>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</si>
  <si>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</si>
  <si>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</si>
  <si>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</si>
  <si>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</si>
  <si>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</si>
  <si>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</si>
  <si>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</si>
  <si>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</si>
  <si>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</si>
  <si>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</si>
  <si>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</si>
  <si>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</si>
  <si>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</si>
  <si>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</si>
  <si>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</si>
  <si>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</si>
  <si>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</si>
  <si>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</si>
  <si>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</si>
  <si>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</si>
  <si>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</si>
  <si>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</si>
  <si>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</si>
  <si>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</si>
  <si>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</si>
  <si>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</si>
  <si>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</si>
  <si>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</si>
  <si>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</si>
  <si>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</si>
  <si>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</si>
  <si>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</si>
  <si>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</si>
  <si>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</si>
  <si>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</si>
  <si>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</si>
  <si>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</si>
  <si>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</si>
  <si>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</si>
  <si>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</si>
  <si>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</si>
  <si>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</si>
  <si>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</si>
  <si>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</si>
  <si>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</si>
  <si>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</si>
  <si>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</si>
  <si>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</si>
  <si>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</si>
  <si>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</si>
  <si>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</si>
  <si>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</si>
  <si>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</si>
  <si>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</si>
  <si>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</si>
  <si>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</si>
  <si>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</si>
  <si>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</si>
  <si>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</si>
  <si>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</si>
  <si>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</si>
  <si>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</si>
  <si>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</si>
  <si>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</si>
  <si>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</si>
  <si>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</si>
  <si>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</si>
  <si>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</si>
  <si>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</si>
  <si>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</si>
  <si>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</si>
  <si>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</si>
  <si>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</si>
  <si>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</si>
  <si>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</si>
  <si>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</si>
  <si>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</si>
  <si>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</si>
  <si>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</si>
  <si>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</si>
  <si>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</si>
  <si>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</si>
  <si>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</si>
  <si>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</si>
  <si>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</si>
  <si>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</si>
  <si>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</si>
  <si>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</si>
  <si>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</si>
  <si>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</si>
  <si>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</si>
  <si>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</si>
  <si>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</si>
  <si>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</si>
  <si>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</si>
  <si>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</si>
  <si>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</si>
  <si>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</si>
  <si>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</si>
  <si>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</si>
  <si>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</si>
  <si>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</si>
  <si>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</si>
  <si>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</si>
  <si>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</si>
  <si>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</si>
  <si>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</si>
  <si>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</si>
  <si>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</si>
  <si>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</si>
  <si>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</si>
  <si>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</si>
  <si>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</si>
  <si>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</si>
  <si>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</si>
  <si>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</si>
  <si>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</si>
  <si>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</si>
  <si>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</si>
  <si>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</si>
  <si>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</si>
  <si>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</si>
  <si>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</si>
  <si>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</si>
  <si>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</si>
  <si>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</si>
  <si>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</si>
  <si>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</si>
  <si>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</si>
  <si>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</si>
  <si>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</si>
  <si>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</si>
  <si>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</si>
  <si>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</si>
  <si>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</si>
  <si>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</si>
  <si>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</si>
  <si>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</si>
  <si>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</si>
  <si>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</si>
  <si>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</si>
  <si>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</si>
  <si>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</si>
  <si>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</si>
  <si>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</si>
  <si>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</si>
  <si>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</si>
  <si>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</si>
  <si>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</si>
  <si>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</si>
  <si>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</si>
  <si>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</si>
  <si>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</si>
  <si>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</si>
  <si>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</si>
  <si>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</si>
  <si>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</si>
  <si>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</si>
  <si>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</si>
  <si>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</si>
  <si>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</si>
  <si>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</si>
  <si>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</si>
  <si>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</si>
  <si>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</si>
  <si>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</si>
  <si>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</si>
  <si>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</si>
  <si>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</si>
  <si>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</si>
  <si>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</si>
  <si>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</si>
  <si>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</si>
  <si>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</si>
  <si>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</si>
  <si>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</si>
  <si>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</si>
  <si>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</si>
  <si>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</si>
  <si>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</si>
  <si>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</si>
  <si>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</si>
  <si>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</si>
  <si>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</si>
  <si>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</si>
  <si>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</si>
  <si>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</si>
  <si>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</si>
  <si>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</si>
  <si>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</si>
  <si>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</si>
  <si>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</si>
  <si>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</si>
  <si>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</si>
  <si>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</si>
  <si>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</si>
  <si>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</si>
  <si>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</si>
  <si>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</si>
  <si>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</si>
  <si>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</si>
  <si>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</si>
  <si>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</si>
  <si>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</si>
  <si>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</si>
  <si>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</si>
  <si>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</si>
  <si>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</si>
  <si>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</si>
  <si>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</si>
  <si>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</si>
  <si>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</si>
  <si>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</si>
  <si>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</si>
  <si>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</si>
  <si>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</si>
  <si>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</si>
  <si>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</si>
  <si>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</si>
  <si>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</si>
  <si>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</si>
  <si>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</si>
  <si>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</si>
  <si>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</si>
  <si>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</si>
  <si>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</si>
  <si>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</si>
  <si>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</si>
  <si>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</si>
  <si>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</si>
  <si>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</si>
  <si>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</si>
  <si>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</si>
  <si>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</si>
  <si>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</si>
  <si>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</si>
  <si>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</si>
  <si>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</si>
  <si>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</si>
  <si>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</si>
  <si>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</si>
  <si>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</si>
  <si>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</si>
  <si>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</si>
  <si>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</si>
  <si>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</si>
  <si>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</si>
  <si>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</si>
  <si>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</si>
  <si>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</si>
  <si>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</si>
  <si>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</si>
  <si>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</si>
  <si>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</si>
  <si>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</si>
  <si>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</si>
  <si>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</si>
  <si>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</si>
  <si>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</si>
  <si>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</si>
  <si>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</si>
  <si>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</si>
  <si>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</si>
  <si>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</si>
  <si>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</si>
  <si>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</si>
  <si>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</si>
  <si>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</si>
  <si>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</si>
  <si>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</si>
  <si>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</si>
  <si>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</si>
  <si>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</si>
  <si>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</si>
  <si>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</si>
  <si>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</si>
  <si>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</si>
  <si>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</si>
  <si>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</si>
  <si>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</si>
  <si>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</si>
  <si>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</si>
  <si>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</si>
  <si>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</si>
  <si>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</si>
  <si>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</si>
  <si>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</si>
  <si>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</si>
  <si>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</si>
  <si>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</si>
  <si>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</si>
  <si>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</si>
  <si>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</si>
  <si>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</si>
  <si>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</si>
  <si>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</si>
  <si>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</si>
  <si>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</si>
  <si>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</si>
  <si>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</si>
  <si>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</si>
  <si>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</si>
  <si>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</si>
  <si>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</si>
  <si>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</si>
  <si>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</si>
  <si>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</si>
  <si>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</si>
  <si>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</si>
  <si>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</si>
  <si>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</si>
  <si>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</si>
  <si>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</si>
  <si>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</si>
  <si>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</si>
  <si>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</si>
  <si>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</si>
  <si>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</si>
  <si>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</si>
  <si>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</si>
  <si>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</si>
  <si>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</si>
  <si>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</si>
  <si>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</si>
  <si>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</si>
  <si>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</si>
  <si>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</si>
  <si>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</si>
  <si>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</si>
  <si>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</si>
  <si>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</si>
  <si>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</si>
  <si>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</si>
  <si>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</si>
  <si>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</si>
  <si>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</si>
  <si>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</si>
  <si>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</si>
  <si>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</si>
  <si>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</si>
  <si>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</si>
  <si>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</si>
  <si>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</si>
  <si>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</si>
  <si>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</si>
  <si>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</si>
  <si>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</si>
  <si>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</si>
  <si>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</si>
  <si>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</si>
  <si>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</si>
  <si>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</si>
  <si>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</si>
  <si>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</si>
  <si>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</si>
  <si>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</si>
  <si>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</si>
  <si>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</si>
  <si>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</si>
  <si>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</si>
  <si>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</si>
  <si>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</si>
  <si>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</si>
  <si>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</si>
  <si>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</si>
  <si>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</si>
  <si>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</si>
  <si>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</si>
  <si>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</si>
  <si>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</si>
  <si>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</si>
  <si>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</si>
  <si>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</si>
  <si>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</si>
  <si>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</si>
  <si>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</si>
  <si>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</si>
  <si>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</si>
  <si>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</si>
  <si>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</si>
  <si>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</si>
  <si>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</si>
  <si>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</si>
  <si>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</si>
  <si>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</si>
  <si>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</si>
  <si>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</si>
  <si>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</si>
  <si>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</si>
  <si>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</si>
  <si>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</si>
  <si>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</si>
  <si>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</si>
  <si>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</si>
  <si>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</si>
  <si>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</si>
  <si>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</si>
  <si>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</si>
  <si>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</si>
  <si>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</si>
  <si>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</si>
  <si>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</si>
  <si>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</si>
  <si>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</si>
  <si>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</si>
  <si>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</si>
  <si>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</si>
  <si>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</si>
  <si>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</si>
  <si>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</si>
  <si>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</si>
  <si>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</si>
  <si>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</si>
  <si>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</si>
  <si>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</si>
  <si>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</si>
  <si>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</si>
  <si>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</si>
  <si>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</si>
  <si>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</si>
  <si>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</si>
  <si>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</si>
  <si>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</si>
  <si>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</si>
  <si>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</si>
  <si>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</si>
  <si>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</si>
  <si>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</si>
  <si>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</si>
  <si>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</si>
  <si>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</si>
  <si>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</si>
  <si>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</si>
  <si>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</si>
  <si>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</si>
  <si>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</si>
  <si>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</si>
  <si>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</si>
  <si>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</si>
  <si>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</si>
  <si>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</si>
  <si>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</si>
  <si>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</si>
  <si>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</si>
  <si>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</si>
  <si>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</si>
  <si>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</si>
  <si>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</si>
  <si>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</si>
  <si>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</si>
  <si>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</si>
  <si>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</si>
  <si>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</si>
  <si>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</si>
  <si>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</si>
  <si>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</si>
  <si>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</si>
  <si>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</si>
  <si>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</si>
  <si>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</si>
  <si>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</si>
  <si>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</si>
  <si>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</si>
  <si>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</si>
  <si>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</si>
  <si>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</si>
  <si>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</si>
  <si>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</si>
  <si>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</si>
  <si>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</si>
  <si>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</si>
  <si>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</si>
  <si>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</si>
  <si>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</si>
  <si>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</si>
  <si>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</si>
  <si>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</si>
  <si>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</si>
  <si>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</si>
  <si>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</si>
  <si>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</si>
  <si>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</si>
  <si>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</si>
  <si>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</si>
  <si>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</si>
  <si>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</si>
  <si>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</si>
  <si>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</si>
  <si>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</si>
  <si>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</si>
  <si>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</si>
  <si>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</si>
  <si>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</si>
  <si>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</si>
  <si>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</si>
  <si>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</si>
  <si>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</si>
  <si>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</si>
  <si>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</si>
  <si>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</si>
  <si>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</si>
  <si>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</si>
  <si>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</si>
  <si>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</si>
  <si>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</si>
  <si>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</si>
  <si>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</si>
  <si>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</si>
  <si>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</si>
  <si>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</si>
  <si>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</si>
  <si>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</si>
  <si>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</si>
  <si>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</si>
  <si>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</si>
  <si>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</si>
  <si>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</si>
  <si>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</si>
  <si>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</si>
  <si>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</si>
  <si>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</si>
  <si>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</si>
  <si>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</si>
  <si>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</si>
  <si>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</si>
  <si>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</si>
  <si>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</si>
  <si>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</si>
  <si>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</si>
  <si>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</si>
  <si>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</si>
  <si>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</si>
  <si>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</si>
  <si>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</si>
  <si>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</si>
  <si>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</si>
  <si>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</si>
  <si>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</si>
  <si>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</si>
  <si>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</si>
  <si>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</si>
  <si>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</si>
  <si>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</si>
  <si>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</si>
  <si>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</si>
  <si>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</si>
  <si>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</si>
  <si>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</si>
  <si>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</si>
  <si>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</si>
  <si>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</si>
  <si>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</si>
  <si>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</si>
  <si>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</si>
  <si>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</si>
  <si>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</si>
  <si>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</si>
  <si>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</si>
  <si>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</si>
  <si>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</si>
  <si>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</si>
  <si>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</si>
  <si>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</si>
  <si>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</si>
  <si>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</si>
  <si>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</si>
  <si>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</si>
  <si>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</si>
  <si>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</si>
  <si>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</si>
  <si>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</si>
  <si>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</si>
  <si>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</si>
  <si>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</si>
  <si>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</si>
  <si>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</si>
  <si>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</si>
  <si>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</si>
  <si>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</si>
  <si>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</si>
  <si>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</si>
  <si>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</si>
  <si>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</si>
  <si>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</si>
  <si>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</si>
  <si>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</si>
  <si>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</si>
  <si>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</si>
  <si>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</si>
  <si>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</si>
  <si>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</si>
  <si>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</si>
  <si>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</si>
  <si>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</si>
  <si>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</si>
  <si>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</si>
  <si>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</si>
  <si>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</si>
  <si>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</si>
  <si>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</si>
  <si>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</si>
  <si>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</si>
  <si>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</si>
  <si>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</si>
  <si>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</si>
  <si>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</si>
  <si>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</si>
  <si>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</si>
  <si>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</si>
  <si>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</si>
  <si>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</si>
  <si>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</si>
  <si>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</si>
  <si>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</si>
  <si>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</si>
  <si>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</si>
  <si>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</si>
  <si>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</si>
  <si>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</si>
  <si>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</si>
  <si>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</si>
  <si>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</si>
  <si>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</si>
  <si>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</si>
  <si>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</si>
  <si>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</si>
  <si>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</si>
  <si>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</si>
  <si>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</si>
  <si>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</si>
  <si>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</si>
  <si>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</si>
  <si>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</si>
  <si>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</si>
  <si>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</si>
  <si>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</si>
  <si>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</si>
  <si>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</si>
  <si>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</si>
  <si>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</si>
  <si>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</si>
  <si>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</si>
  <si>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</si>
  <si>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</si>
  <si>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</si>
  <si>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</si>
  <si>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</si>
  <si>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</si>
  <si>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</si>
  <si>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</si>
  <si>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</si>
  <si>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</si>
  <si>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</si>
  <si>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</si>
  <si>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</si>
  <si>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</si>
  <si>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</si>
  <si>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</si>
  <si>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</si>
  <si>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</si>
  <si>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</si>
  <si>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</si>
  <si>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</si>
  <si>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</si>
  <si>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</si>
  <si>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</si>
  <si>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</si>
  <si>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</si>
  <si>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</si>
  <si>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</si>
  <si>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</si>
  <si>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</si>
  <si>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</si>
  <si>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</si>
  <si>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</si>
  <si>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</si>
  <si>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</si>
  <si>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</si>
  <si>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</si>
  <si>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</si>
  <si>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</si>
  <si>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</si>
  <si>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</si>
  <si>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</si>
  <si>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</si>
  <si>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</si>
  <si>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</si>
  <si>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</si>
  <si>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</si>
  <si>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</si>
  <si>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</si>
  <si>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</si>
  <si>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</si>
  <si>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</si>
  <si>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</si>
  <si>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</si>
  <si>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</si>
  <si>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</si>
  <si>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</si>
  <si>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</si>
  <si>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</si>
  <si>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</si>
  <si>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</si>
  <si>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</si>
  <si>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</si>
  <si>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</si>
  <si>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</si>
  <si>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</si>
  <si>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</si>
  <si>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</si>
  <si>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</si>
  <si>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</si>
  <si>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</si>
  <si>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</si>
  <si>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</si>
  <si>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</si>
  <si>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</si>
  <si>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</si>
  <si>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</si>
  <si>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</si>
  <si>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</si>
  <si>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</si>
  <si>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</si>
  <si>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</si>
  <si>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</si>
  <si>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</si>
  <si>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</si>
  <si>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</si>
  <si>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</si>
  <si>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</si>
  <si>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</si>
  <si>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</si>
  <si>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</si>
  <si>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</si>
  <si>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</si>
  <si>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</si>
  <si>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</si>
  <si>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</si>
  <si>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</si>
  <si>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</si>
  <si>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</si>
  <si>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</si>
  <si>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</si>
  <si>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</si>
  <si>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</si>
  <si>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</si>
  <si>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</si>
  <si>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</si>
  <si>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</si>
  <si>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</si>
  <si>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</si>
  <si>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</si>
  <si>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</si>
  <si>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</si>
  <si>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</si>
  <si>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</si>
  <si>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</si>
  <si>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</si>
  <si>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</si>
  <si>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</si>
  <si>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</si>
  <si>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</si>
  <si>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</si>
  <si>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</si>
  <si>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</si>
  <si>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</si>
  <si>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</si>
  <si>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</si>
  <si>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</si>
  <si>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</si>
  <si>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</si>
  <si>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</si>
  <si>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</si>
  <si>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</si>
  <si>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</si>
  <si>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</si>
  <si>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</si>
  <si>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</si>
  <si>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</si>
  <si>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</si>
  <si>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</si>
  <si>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</si>
  <si>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</si>
  <si>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</si>
  <si>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</si>
  <si>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</si>
  <si>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</si>
  <si>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</si>
  <si>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</si>
  <si>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</si>
  <si>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</si>
  <si>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</si>
  <si>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</si>
  <si>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</si>
  <si>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</si>
  <si>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</si>
  <si>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</si>
  <si>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</si>
  <si>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</si>
  <si>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</si>
  <si>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</si>
  <si>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</si>
  <si>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</si>
  <si>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</si>
  <si>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</si>
  <si>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</si>
  <si>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</si>
  <si>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</si>
  <si>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</si>
  <si>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</si>
  <si>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</si>
  <si>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</si>
  <si>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</si>
  <si>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</si>
  <si>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</si>
  <si>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</si>
  <si>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</si>
  <si>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</si>
  <si>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</si>
  <si>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</si>
  <si>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</si>
  <si>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</si>
  <si>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</si>
  <si>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</si>
  <si>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</si>
  <si>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</si>
  <si>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</si>
  <si>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</si>
  <si>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</si>
  <si>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</si>
  <si>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</si>
  <si>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</si>
  <si>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</si>
  <si>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</si>
  <si>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</si>
  <si>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</si>
  <si>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</si>
  <si>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</si>
  <si>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</si>
  <si>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</si>
  <si>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</si>
  <si>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</si>
  <si>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</si>
  <si>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</si>
  <si>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</si>
  <si>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</si>
  <si>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</si>
  <si>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</si>
  <si>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</si>
  <si>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</si>
  <si>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</si>
  <si>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</si>
  <si>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</si>
  <si>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</si>
  <si>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</si>
  <si>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</si>
  <si>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</si>
  <si>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</si>
  <si>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</si>
  <si>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</si>
  <si>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</si>
  <si>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</si>
  <si>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</si>
  <si>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</si>
  <si>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</si>
  <si>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</si>
  <si>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</si>
  <si>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</si>
  <si>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</si>
  <si>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</si>
  <si>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</si>
  <si>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</si>
  <si>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</si>
  <si>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</si>
  <si>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</si>
  <si>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</si>
  <si>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</si>
  <si>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</si>
  <si>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</si>
  <si>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</si>
  <si>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</si>
  <si>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</si>
  <si>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</si>
  <si>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</si>
  <si>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</si>
  <si>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</si>
  <si>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</si>
  <si>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</si>
  <si>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</si>
  <si>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</si>
  <si>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</si>
  <si>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</si>
  <si>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</si>
  <si>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</si>
  <si>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</si>
  <si>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</si>
  <si>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</si>
  <si>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</si>
  <si>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</si>
  <si>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</si>
  <si>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</si>
  <si>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</si>
  <si>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</si>
  <si>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</si>
  <si>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</si>
  <si>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</si>
  <si>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</si>
  <si>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</si>
  <si>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</si>
  <si>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</si>
  <si>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</si>
  <si>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</si>
  <si>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</si>
  <si>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</si>
  <si>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</si>
  <si>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</si>
  <si>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</si>
  <si>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</si>
  <si>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</si>
  <si>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</si>
  <si>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</si>
  <si>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</si>
  <si>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</si>
  <si>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</si>
  <si>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</si>
  <si>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</si>
  <si>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</si>
  <si>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</si>
  <si>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</si>
  <si>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</si>
  <si>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</si>
  <si>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</si>
  <si>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</si>
  <si>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</si>
  <si>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</si>
  <si>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</si>
  <si>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</si>
  <si>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</si>
  <si>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</si>
  <si>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</si>
  <si>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</si>
  <si>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</si>
  <si>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</si>
  <si>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</si>
  <si>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</si>
  <si>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</si>
  <si>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</si>
  <si>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</si>
  <si>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</si>
  <si>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</si>
  <si>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</si>
  <si>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</si>
  <si>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</si>
  <si>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</si>
  <si>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</si>
  <si>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</si>
  <si>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</si>
  <si>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</si>
  <si>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</si>
  <si>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</si>
  <si>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</si>
  <si>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</si>
  <si>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</si>
  <si>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</si>
  <si>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</si>
  <si>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</si>
  <si>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</si>
  <si>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</si>
  <si>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</si>
  <si>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</si>
  <si>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</si>
  <si>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</si>
  <si>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</si>
  <si>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</si>
  <si>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</si>
  <si>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</si>
  <si>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</si>
  <si>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</si>
  <si>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</si>
  <si>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</si>
  <si>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</si>
  <si>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</si>
  <si>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</si>
  <si>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</si>
  <si>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</si>
  <si>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</si>
  <si>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</si>
  <si>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</si>
  <si>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</si>
  <si>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</si>
  <si>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</si>
  <si>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</si>
  <si>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</si>
  <si>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</si>
  <si>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</si>
  <si>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</si>
  <si>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</si>
  <si>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</si>
  <si>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</si>
  <si>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</si>
  <si>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</si>
  <si>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</si>
  <si>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</si>
  <si>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</si>
  <si>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</si>
  <si>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</si>
  <si>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</si>
  <si>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</si>
  <si>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</si>
  <si>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</si>
  <si>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</si>
  <si>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</si>
  <si>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</si>
  <si>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</si>
  <si>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</si>
  <si>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</si>
  <si>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</si>
  <si>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</si>
  <si>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</si>
  <si>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</si>
  <si>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</si>
  <si>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</si>
  <si>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</si>
  <si>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</si>
  <si>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</si>
  <si>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</si>
  <si>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</si>
  <si>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</si>
  <si>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</si>
  <si>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</si>
  <si>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</si>
  <si>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</si>
  <si>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</si>
  <si>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</si>
  <si>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</si>
  <si>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</si>
  <si>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</si>
  <si>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</si>
  <si>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</si>
  <si>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</si>
  <si>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</si>
  <si>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</si>
  <si>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</si>
  <si>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</si>
  <si>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</si>
  <si>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</si>
  <si>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</si>
  <si>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</si>
  <si>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</si>
  <si>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</si>
  <si>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</si>
  <si>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</si>
  <si>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</si>
  <si>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</si>
  <si>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</si>
  <si>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</si>
  <si>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</si>
  <si>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</si>
  <si>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</si>
  <si>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</si>
  <si>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</si>
  <si>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</si>
  <si>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</si>
  <si>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</si>
  <si>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</si>
  <si>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</si>
  <si>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</si>
  <si>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</si>
  <si>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</si>
  <si>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</si>
  <si>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</si>
  <si>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</si>
  <si>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</si>
  <si>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</si>
  <si>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</si>
  <si>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</si>
  <si>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</si>
  <si>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</si>
  <si>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</si>
  <si>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</si>
  <si>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</si>
  <si>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</si>
  <si>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</si>
  <si>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</si>
  <si>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</si>
  <si>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</si>
  <si>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</si>
  <si>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</si>
  <si>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</si>
  <si>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</si>
  <si>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</si>
  <si>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</si>
  <si>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</si>
  <si>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</si>
  <si>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</si>
  <si>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</si>
  <si>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</si>
  <si>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</si>
  <si>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</si>
  <si>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</si>
  <si>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</si>
  <si>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</si>
  <si>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</si>
  <si>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</si>
  <si>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</si>
  <si>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</si>
  <si>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</si>
  <si>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</si>
  <si>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</si>
  <si>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</si>
  <si>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</si>
  <si>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</si>
  <si>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</si>
  <si>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</si>
  <si>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</si>
  <si>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</si>
  <si>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</si>
  <si>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</si>
  <si>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</si>
  <si>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</si>
  <si>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</si>
  <si>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</si>
  <si>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</si>
  <si>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</si>
  <si>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</si>
  <si>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</si>
  <si>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</si>
  <si>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</si>
  <si>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</si>
  <si>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</si>
  <si>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</si>
  <si>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</si>
  <si>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</si>
  <si>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</si>
  <si>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</si>
  <si>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</si>
  <si>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</si>
  <si>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</si>
  <si>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</si>
  <si>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</si>
  <si>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</si>
  <si>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</si>
  <si>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</si>
  <si>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</si>
  <si>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</si>
  <si>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</si>
  <si>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</si>
  <si>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</si>
  <si>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</si>
  <si>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</si>
  <si>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</si>
  <si>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</si>
  <si>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</si>
  <si>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</si>
  <si>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</si>
  <si>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</si>
  <si>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</si>
  <si>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</si>
  <si>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</si>
  <si>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</si>
  <si>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</si>
  <si>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</si>
  <si>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</si>
  <si>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</si>
  <si>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</si>
  <si>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</si>
  <si>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</si>
  <si>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</si>
  <si>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</si>
  <si>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</si>
  <si>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</si>
  <si>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</si>
  <si>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</si>
  <si>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</si>
  <si>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</si>
  <si>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</si>
  <si>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</si>
  <si>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</si>
  <si>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</si>
  <si>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</si>
  <si>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</si>
  <si>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</si>
  <si>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</si>
  <si>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</si>
  <si>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</si>
  <si>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</si>
  <si>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</si>
  <si>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</si>
  <si>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</si>
  <si>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</si>
  <si>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</si>
  <si>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</si>
  <si>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</si>
  <si>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</si>
  <si>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</si>
  <si>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</si>
  <si>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</si>
  <si>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</si>
  <si>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</si>
  <si>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</si>
  <si>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</si>
  <si>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</si>
  <si>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</si>
  <si>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</si>
  <si>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</si>
  <si>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</si>
  <si>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</si>
  <si>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</si>
  <si>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</si>
  <si>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</si>
  <si>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</si>
  <si>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</si>
  <si>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</si>
  <si>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</si>
  <si>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</si>
  <si>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</si>
  <si>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</si>
  <si>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</si>
  <si>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</si>
  <si>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</si>
  <si>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</si>
  <si>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</si>
  <si>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</si>
  <si>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</si>
  <si>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</si>
  <si>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</si>
  <si>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</si>
  <si>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</si>
  <si>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</si>
  <si>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</si>
  <si>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</si>
  <si>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</si>
  <si>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</si>
  <si>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</si>
  <si>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</si>
  <si>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</si>
  <si>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</si>
  <si>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</si>
  <si>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</si>
  <si>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</si>
  <si>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</si>
  <si>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</si>
  <si>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</si>
  <si>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</si>
  <si>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</si>
  <si>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</si>
  <si>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</si>
  <si>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</si>
  <si>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</si>
  <si>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</si>
  <si>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</si>
  <si>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</si>
  <si>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</si>
  <si>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</si>
  <si>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</si>
  <si>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</si>
  <si>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</si>
  <si>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</si>
  <si>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</si>
  <si>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</si>
  <si>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</si>
  <si>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</si>
  <si>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</si>
  <si>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</si>
  <si>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</si>
  <si>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</si>
  <si>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</si>
  <si>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</si>
  <si>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</si>
  <si>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</si>
  <si>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</si>
  <si>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</si>
  <si>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</si>
  <si>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</si>
  <si>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</si>
  <si>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</si>
  <si>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</si>
  <si>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</si>
  <si>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</si>
  <si>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</si>
  <si>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</si>
  <si>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</si>
  <si>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</si>
  <si>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</si>
  <si>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</si>
  <si>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</si>
  <si>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</si>
  <si>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</si>
  <si>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</si>
  <si>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</si>
  <si>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</si>
  <si>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</si>
  <si>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</si>
  <si>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</si>
  <si>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</si>
  <si>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</si>
  <si>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</si>
  <si>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</si>
  <si>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</si>
  <si>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</si>
  <si>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</si>
  <si>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</si>
  <si>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</si>
  <si>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</si>
  <si>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</si>
  <si>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</si>
  <si>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</si>
  <si>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</si>
  <si>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</si>
  <si>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</si>
  <si>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</si>
  <si>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</si>
  <si>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</si>
  <si>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</si>
  <si>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</si>
  <si>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</si>
  <si>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</si>
  <si>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</si>
  <si>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</si>
  <si>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</si>
  <si>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</si>
  <si>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</si>
  <si>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</si>
  <si>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</si>
  <si>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</si>
  <si>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</si>
  <si>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</si>
  <si>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</si>
  <si>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</si>
  <si>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</si>
  <si>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</si>
  <si>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</si>
  <si>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</si>
  <si>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</si>
  <si>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</si>
  <si>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</si>
  <si>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</si>
  <si>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</si>
  <si>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</si>
  <si>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</si>
  <si>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</si>
  <si>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</si>
  <si>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</si>
  <si>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</si>
  <si>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</si>
  <si>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</si>
  <si>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</si>
  <si>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</si>
  <si>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</si>
  <si>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</si>
  <si>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</si>
  <si>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</si>
  <si>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</si>
  <si>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</si>
  <si>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</si>
  <si>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</si>
  <si>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</si>
  <si>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</si>
  <si>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</si>
  <si>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</si>
  <si>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</si>
  <si>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</si>
  <si>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</si>
  <si>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</si>
  <si>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</si>
  <si>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</si>
  <si>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</si>
  <si>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</si>
  <si>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</si>
  <si>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</si>
  <si>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</si>
  <si>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</si>
  <si>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</si>
  <si>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</si>
  <si>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</si>
  <si>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</si>
  <si>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</si>
  <si>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</si>
  <si>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</si>
  <si>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</si>
  <si>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</si>
  <si>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</si>
  <si>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</si>
  <si>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</si>
  <si>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</si>
  <si>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</si>
  <si>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</si>
  <si>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</si>
  <si>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</si>
  <si>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</si>
  <si>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</si>
  <si>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</si>
  <si>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</si>
  <si>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</si>
  <si>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</si>
  <si>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</si>
  <si>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</si>
  <si>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</si>
  <si>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</si>
  <si>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</si>
  <si>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</si>
  <si>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</si>
  <si>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</si>
  <si>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</si>
  <si>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</si>
  <si>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</si>
  <si>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</si>
  <si>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</si>
  <si>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</si>
  <si>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</si>
  <si>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</si>
  <si>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</si>
  <si>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</si>
  <si>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</si>
  <si>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</si>
  <si>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</si>
  <si>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</si>
  <si>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</si>
  <si>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</si>
  <si>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</si>
  <si>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</si>
  <si>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</si>
  <si>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</si>
  <si>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</si>
  <si>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</si>
  <si>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</si>
  <si>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</si>
  <si>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</si>
  <si>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</si>
  <si>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</si>
  <si>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</si>
  <si>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</si>
  <si>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</si>
  <si>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</si>
  <si>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</si>
  <si>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</si>
  <si>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</si>
  <si>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</si>
  <si>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</si>
  <si>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</si>
  <si>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</si>
  <si>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</si>
  <si>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</si>
  <si>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</si>
  <si>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</si>
  <si>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</si>
  <si>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</si>
  <si>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</si>
  <si>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</si>
  <si>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</si>
  <si>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</si>
  <si>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</si>
  <si>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</si>
  <si>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</si>
  <si>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</si>
  <si>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</si>
  <si>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</si>
  <si>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</si>
  <si>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</si>
  <si>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</si>
  <si>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</si>
  <si>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</si>
  <si>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</si>
  <si>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</si>
  <si>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</si>
  <si>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</si>
  <si>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</si>
  <si>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</si>
  <si>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</si>
  <si>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</si>
  <si>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</si>
  <si>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</si>
  <si>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</si>
  <si>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</si>
  <si>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</si>
  <si>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</si>
  <si>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</si>
  <si>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</si>
  <si>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</si>
  <si>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</si>
  <si>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</si>
  <si>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</si>
  <si>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</si>
  <si>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</si>
  <si>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</si>
  <si>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</si>
  <si>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</si>
  <si>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</si>
  <si>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</si>
  <si>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</si>
  <si>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</si>
  <si>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</si>
  <si>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</si>
  <si>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</si>
  <si>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</si>
  <si>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</si>
  <si>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</si>
  <si>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</si>
  <si>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</si>
  <si>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</si>
  <si>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</si>
  <si>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</si>
  <si>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</si>
  <si>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</si>
  <si>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</si>
  <si>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</si>
  <si>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</si>
  <si>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</si>
  <si>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</si>
  <si>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</si>
  <si>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</si>
  <si>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</si>
  <si>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</si>
  <si>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</si>
  <si>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</si>
  <si>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</si>
  <si>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</si>
  <si>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</si>
  <si>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</si>
  <si>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</si>
  <si>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</si>
  <si>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</si>
  <si>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</si>
  <si>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</si>
  <si>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</si>
  <si>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</si>
  <si>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</si>
  <si>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</si>
  <si>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</si>
  <si>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</si>
  <si>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</si>
  <si>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</si>
  <si>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</si>
  <si>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</si>
  <si>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</si>
  <si>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</si>
  <si>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</si>
  <si>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</si>
  <si>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</si>
  <si>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</si>
  <si>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</si>
  <si>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</si>
  <si>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</si>
  <si>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</si>
  <si>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</si>
  <si>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</si>
  <si>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</si>
  <si>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</si>
  <si>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</si>
  <si>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</si>
  <si>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</si>
  <si>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</si>
  <si>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</si>
  <si>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</si>
  <si>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</si>
  <si>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</si>
  <si>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</si>
  <si>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</si>
  <si>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</si>
  <si>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</si>
  <si>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</si>
  <si>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</si>
  <si>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</si>
  <si>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</si>
  <si>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</si>
  <si>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</si>
  <si>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</si>
  <si>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</si>
  <si>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</si>
  <si>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</si>
  <si>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</si>
  <si>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</si>
  <si>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</si>
  <si>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</si>
  <si>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</si>
  <si>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</si>
  <si>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</si>
  <si>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</si>
  <si>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</si>
  <si>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</si>
  <si>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</si>
  <si>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</si>
  <si>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</si>
  <si>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</si>
  <si>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</si>
  <si>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</si>
  <si>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</si>
  <si>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</si>
  <si>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</si>
  <si>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</si>
  <si>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</si>
  <si>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</si>
  <si>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</si>
  <si>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</si>
  <si>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</si>
  <si>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</si>
  <si>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</si>
  <si>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</si>
  <si>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</si>
  <si>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</si>
  <si>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</si>
  <si>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</si>
  <si>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</si>
  <si>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</si>
  <si>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</si>
  <si>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</si>
  <si>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</si>
  <si>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</si>
  <si>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</si>
  <si>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</si>
  <si>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</si>
  <si>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</si>
  <si>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</si>
  <si>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</si>
  <si>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</si>
  <si>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</si>
  <si>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</si>
  <si>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</si>
  <si>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</si>
  <si>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</si>
  <si>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</si>
  <si>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</si>
  <si>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</si>
  <si>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</si>
  <si>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</si>
  <si>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</si>
  <si>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</si>
  <si>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</si>
  <si>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</si>
  <si>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</si>
  <si>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</si>
  <si>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</si>
  <si>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</si>
  <si>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</si>
  <si>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</si>
  <si>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</si>
  <si>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</si>
  <si>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</si>
  <si>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</si>
  <si>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</si>
  <si>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</si>
  <si>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</si>
  <si>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</si>
  <si>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</si>
  <si>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</si>
  <si>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</si>
  <si>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</si>
  <si>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</si>
  <si>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</si>
  <si>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</si>
  <si>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</si>
  <si>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</si>
  <si>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</si>
  <si>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</si>
  <si>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</si>
  <si>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</si>
  <si>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</si>
  <si>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</si>
  <si>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</si>
  <si>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</si>
  <si>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</si>
  <si>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</si>
  <si>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</si>
  <si>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</si>
  <si>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</si>
  <si>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</si>
  <si>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</si>
  <si>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</si>
  <si>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</si>
  <si>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</si>
  <si>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</si>
  <si>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</si>
  <si>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</si>
  <si>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</si>
  <si>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</si>
  <si>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</si>
  <si>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</si>
  <si>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</si>
  <si>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</si>
  <si>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</si>
  <si>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</si>
  <si>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</si>
  <si>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</si>
  <si>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</si>
  <si>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</si>
  <si>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</si>
  <si>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</si>
  <si>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</si>
  <si>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</si>
  <si>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</si>
  <si>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</si>
  <si>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</si>
  <si>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</si>
  <si>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</si>
  <si>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</si>
  <si>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</si>
  <si>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</si>
  <si>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</si>
  <si>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</si>
  <si>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</si>
  <si>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</si>
  <si>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</si>
  <si>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</si>
  <si>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</si>
  <si>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</si>
  <si>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</si>
  <si>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</si>
  <si>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</si>
  <si>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</si>
  <si>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</si>
  <si>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</si>
  <si>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</si>
  <si>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</si>
  <si>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</si>
  <si>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</si>
  <si>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</si>
  <si>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</si>
  <si>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</si>
  <si>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</si>
  <si>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</si>
  <si>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</si>
  <si>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</si>
  <si>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</si>
  <si>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</si>
  <si>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</si>
  <si>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</si>
  <si>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</si>
  <si>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</si>
  <si>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</si>
  <si>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</si>
  <si>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</si>
  <si>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</si>
  <si>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</si>
  <si>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</si>
  <si>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</si>
  <si>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</si>
  <si>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</si>
  <si>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</si>
  <si>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</si>
  <si>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</si>
  <si>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</si>
  <si>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</si>
  <si>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</si>
  <si>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</si>
  <si>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</si>
  <si>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</si>
  <si>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</si>
  <si>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</si>
  <si>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</si>
  <si>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</si>
  <si>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</si>
  <si>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</si>
  <si>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</si>
  <si>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</si>
  <si>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</si>
  <si>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</si>
  <si>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</si>
  <si>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</si>
  <si>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</si>
  <si>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</si>
  <si>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</si>
  <si>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</si>
  <si>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</si>
  <si>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</si>
  <si>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</si>
  <si>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</si>
  <si>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</si>
  <si>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</si>
  <si>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</si>
  <si>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</si>
  <si>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</si>
  <si>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</si>
  <si>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</si>
  <si>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</si>
  <si>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</si>
  <si>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</si>
  <si>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</si>
  <si>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</si>
  <si>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</si>
  <si>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</si>
  <si>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</si>
  <si>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</si>
  <si>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</si>
  <si>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</si>
  <si>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</si>
  <si>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</si>
  <si>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</si>
  <si>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</si>
  <si>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</si>
  <si>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</si>
  <si>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</si>
  <si>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</si>
  <si>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</si>
  <si>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</si>
  <si>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</si>
  <si>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</si>
  <si>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</si>
  <si>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</si>
  <si>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</si>
  <si>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</si>
  <si>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</si>
  <si>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</si>
  <si>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</si>
  <si>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</si>
  <si>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</si>
  <si>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</si>
  <si>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</si>
  <si>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</si>
  <si>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</si>
  <si>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</si>
  <si>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</si>
  <si>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</si>
  <si>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</si>
  <si>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</si>
  <si>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</si>
  <si>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</si>
  <si>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</si>
  <si>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</si>
  <si>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</si>
  <si>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</si>
  <si>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</si>
  <si>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</si>
  <si>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</si>
  <si>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</si>
  <si>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</si>
  <si>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</si>
  <si>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</si>
  <si>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</si>
  <si>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</si>
  <si>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</si>
  <si>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</si>
  <si>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</si>
  <si>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</si>
  <si>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</si>
  <si>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</si>
  <si>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</si>
  <si>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</si>
  <si>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</si>
  <si>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</si>
  <si>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</si>
  <si>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</si>
  <si>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</si>
  <si>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</si>
  <si>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</si>
  <si>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</si>
  <si>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</si>
  <si>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</si>
  <si>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</si>
  <si>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</si>
  <si>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</si>
  <si>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</si>
  <si>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</si>
  <si>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</si>
  <si>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</si>
  <si>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</si>
  <si>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</si>
  <si>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</si>
  <si>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</si>
  <si>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</si>
  <si>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</si>
  <si>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</si>
  <si>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</si>
  <si>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</si>
  <si>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</si>
  <si>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</si>
  <si>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</si>
  <si>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</si>
  <si>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</si>
  <si>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</si>
  <si>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</si>
  <si>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</si>
  <si>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</si>
  <si>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</si>
  <si>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</si>
  <si>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</si>
  <si>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</si>
  <si>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</si>
  <si>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</si>
  <si>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</si>
  <si>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</si>
  <si>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</si>
  <si>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</si>
  <si>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</si>
  <si>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</si>
  <si>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</si>
  <si>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</si>
  <si>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</si>
  <si>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</si>
  <si>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</si>
  <si>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</si>
  <si>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</si>
  <si>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</si>
  <si>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</si>
  <si>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</si>
  <si>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</si>
  <si>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</si>
  <si>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</si>
  <si>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</si>
  <si>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</si>
  <si>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</si>
  <si>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</si>
  <si>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</si>
  <si>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</si>
  <si>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</si>
  <si>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</si>
  <si>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</si>
  <si>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</si>
  <si>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</si>
  <si>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</si>
  <si>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</si>
  <si>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</si>
  <si>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</si>
  <si>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</si>
  <si>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</si>
  <si>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</si>
  <si>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</si>
  <si>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</si>
  <si>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</si>
  <si>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</si>
  <si>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</si>
  <si>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</si>
  <si>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</si>
  <si>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</si>
  <si>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</si>
  <si>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</si>
  <si>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</si>
  <si>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</si>
  <si>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</si>
  <si>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</si>
  <si>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</si>
  <si>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</si>
  <si>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</si>
  <si>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</si>
  <si>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</si>
  <si>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</si>
  <si>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</si>
  <si>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</si>
  <si>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</si>
  <si>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</si>
  <si>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</si>
  <si>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</si>
  <si>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</si>
  <si>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</si>
  <si>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</si>
  <si>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</si>
  <si>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</si>
  <si>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</si>
  <si>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</si>
  <si>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</si>
  <si>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</si>
  <si>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</si>
  <si>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</si>
  <si>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</si>
  <si>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</si>
  <si>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</si>
  <si>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</si>
  <si>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</si>
  <si>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</si>
  <si>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</si>
  <si>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</si>
  <si>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</si>
  <si>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</si>
  <si>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</si>
  <si>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</si>
  <si>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</si>
  <si>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</si>
  <si>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</si>
  <si>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</si>
  <si>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</si>
  <si>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</si>
  <si>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</si>
  <si>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</si>
  <si>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</si>
  <si>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</si>
  <si>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</si>
  <si>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</si>
  <si>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</si>
  <si>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</si>
  <si>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</si>
  <si>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</si>
  <si>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</si>
  <si>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</si>
  <si>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</si>
  <si>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</si>
  <si>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</si>
  <si>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</si>
  <si>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</si>
  <si>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</si>
  <si>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</si>
  <si>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</si>
  <si>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</si>
  <si>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</si>
  <si>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</si>
  <si>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</si>
  <si>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</si>
  <si>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</si>
  <si>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</si>
  <si>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</si>
  <si>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</si>
  <si>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</si>
  <si>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</si>
  <si>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</si>
  <si>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</si>
  <si>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</si>
  <si>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</si>
  <si>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</si>
  <si>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</si>
  <si>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</si>
  <si>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</si>
  <si>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</si>
  <si>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</si>
  <si>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</si>
  <si>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</si>
  <si>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</si>
  <si>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</si>
  <si>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</si>
  <si>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</si>
  <si>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</si>
  <si>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</si>
  <si>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</si>
  <si>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</si>
  <si>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</si>
  <si>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</si>
  <si>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</si>
  <si>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</si>
  <si>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</si>
  <si>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</si>
  <si>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</si>
  <si>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</si>
  <si>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</si>
  <si>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</si>
  <si>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</si>
  <si>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</si>
  <si>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</si>
  <si>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</si>
  <si>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</si>
  <si>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</si>
  <si>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</si>
  <si>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</si>
  <si>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</si>
  <si>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</si>
  <si>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</si>
  <si>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</si>
  <si>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</si>
  <si>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</si>
  <si>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</si>
  <si>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</si>
  <si>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</si>
  <si>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</si>
  <si>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</si>
  <si>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</si>
  <si>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</si>
  <si>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</si>
  <si>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</si>
  <si>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</si>
  <si>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</si>
  <si>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</si>
  <si>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</si>
  <si>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</si>
  <si>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</si>
  <si>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</si>
  <si>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</si>
  <si>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</si>
  <si>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</si>
  <si>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</si>
  <si>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</si>
  <si>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</si>
  <si>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</si>
  <si>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</si>
  <si>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</si>
  <si>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</si>
  <si>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</si>
  <si>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</si>
  <si>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</si>
  <si>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</si>
  <si>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</si>
  <si>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</si>
  <si>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</si>
  <si>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</si>
  <si>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</si>
  <si>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</si>
  <si>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</si>
  <si>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</si>
  <si>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</si>
  <si>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</si>
  <si>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</si>
  <si>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</si>
  <si>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</si>
  <si>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</si>
  <si>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</si>
  <si>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</si>
  <si>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</si>
  <si>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</si>
  <si>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</si>
  <si>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</si>
  <si>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</si>
  <si>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</si>
  <si>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</si>
  <si>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</si>
  <si>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</si>
  <si>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</si>
  <si>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</si>
  <si>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</si>
  <si>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</si>
  <si>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</si>
  <si>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</si>
  <si>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</si>
  <si>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</si>
  <si>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</si>
  <si>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</si>
  <si>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</si>
  <si>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</si>
  <si>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</si>
  <si>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</si>
  <si>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</si>
  <si>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</si>
  <si>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</si>
  <si>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</si>
  <si>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</si>
  <si>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</si>
  <si>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</si>
  <si>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</si>
  <si>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</si>
  <si>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</si>
  <si>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</si>
  <si>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</si>
  <si>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</si>
  <si>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</si>
  <si>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</si>
  <si>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</si>
  <si>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</si>
  <si>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</si>
  <si>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</si>
  <si>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</si>
  <si>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</si>
  <si>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</si>
  <si>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</si>
  <si>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</si>
  <si>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</si>
  <si>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</si>
  <si>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</si>
  <si>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</si>
  <si>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</si>
  <si>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</si>
  <si>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</si>
  <si>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</si>
  <si>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</si>
  <si>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</si>
  <si>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</si>
  <si>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</si>
  <si>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</si>
  <si>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</si>
  <si>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</si>
  <si>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</si>
  <si>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</si>
  <si>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</si>
  <si>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</si>
  <si>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</si>
  <si>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</si>
  <si>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</si>
  <si>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</si>
  <si>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</si>
  <si>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</si>
  <si>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</si>
  <si>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</si>
  <si>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</si>
  <si>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</si>
  <si>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</si>
  <si>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</si>
  <si>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</si>
  <si>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</si>
  <si>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</si>
  <si>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</si>
  <si>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</si>
  <si>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</si>
  <si>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</si>
  <si>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</si>
  <si>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</si>
  <si>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</si>
  <si>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</si>
  <si>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</si>
  <si>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</si>
  <si>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</si>
  <si>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</si>
  <si>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</si>
  <si>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</si>
  <si>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</si>
  <si>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</si>
  <si>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</si>
  <si>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</si>
  <si>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</si>
  <si>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</si>
  <si>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</si>
  <si>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</si>
  <si>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</si>
  <si>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</si>
  <si>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</si>
  <si>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</si>
  <si>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</si>
  <si>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</si>
  <si>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</si>
  <si>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</si>
  <si>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</si>
  <si>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</si>
  <si>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</si>
  <si>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</si>
  <si>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</si>
  <si>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</si>
  <si>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</si>
  <si>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</si>
  <si>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</si>
  <si>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</si>
  <si>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</si>
  <si>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</si>
  <si>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</si>
  <si>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</si>
  <si>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</si>
  <si>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</si>
  <si>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</si>
  <si>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</si>
  <si>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</si>
  <si>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</si>
  <si>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</si>
  <si>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</si>
  <si>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</si>
  <si>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</si>
  <si>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</si>
  <si>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</si>
  <si>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</si>
  <si>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</si>
  <si>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</si>
  <si>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</si>
  <si>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</si>
  <si>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</si>
  <si>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</si>
  <si>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</si>
  <si>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</si>
  <si>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</si>
  <si>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</si>
  <si>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</si>
  <si>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</si>
  <si>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</si>
  <si>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</si>
  <si>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</si>
  <si>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</si>
  <si>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</si>
  <si>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</si>
  <si>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</si>
  <si>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</si>
  <si>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</si>
  <si>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</si>
  <si>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</si>
  <si>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</si>
  <si>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</si>
  <si>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</si>
  <si>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</si>
  <si>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</si>
  <si>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</si>
  <si>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</si>
  <si>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</si>
  <si>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</si>
  <si>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</si>
  <si>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</si>
  <si>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</si>
  <si>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</si>
  <si>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</si>
  <si>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</si>
  <si>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</si>
  <si>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</si>
  <si>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</si>
  <si>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</si>
  <si>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</si>
  <si>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</si>
  <si>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</si>
  <si>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</si>
  <si>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</si>
  <si>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</si>
  <si>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</si>
  <si>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</si>
  <si>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</si>
  <si>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</si>
  <si>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</si>
  <si>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</si>
  <si>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</si>
  <si>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</si>
  <si>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</si>
  <si>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</si>
  <si>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</si>
  <si>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</si>
  <si>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</si>
  <si>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</si>
  <si>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</si>
  <si>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</si>
  <si>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</si>
  <si>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</si>
  <si>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</si>
  <si>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</si>
  <si>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</si>
  <si>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</si>
  <si>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</si>
  <si>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</si>
  <si>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</si>
  <si>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</si>
  <si>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</si>
  <si>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</si>
  <si>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</si>
  <si>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</si>
  <si>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</si>
  <si>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</si>
  <si>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</si>
  <si>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</si>
  <si>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</si>
  <si>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</si>
  <si>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</si>
  <si>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</si>
  <si>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</si>
  <si>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</si>
  <si>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</si>
  <si>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</si>
  <si>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</si>
  <si>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</si>
  <si>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</si>
  <si>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</si>
  <si>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</si>
  <si>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</si>
  <si>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</si>
  <si>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</si>
  <si>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</si>
  <si>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</si>
  <si>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</si>
  <si>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</si>
  <si>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</si>
  <si>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</si>
  <si>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</si>
  <si>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</si>
  <si>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</si>
  <si>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</si>
  <si>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</si>
  <si>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</si>
  <si>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</si>
  <si>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</si>
  <si>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</si>
  <si>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</si>
  <si>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</si>
  <si>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</si>
  <si>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</si>
  <si>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</si>
  <si>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</si>
  <si>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</si>
  <si>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</si>
  <si>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</si>
  <si>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</si>
  <si>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</si>
  <si>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</si>
  <si>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</si>
  <si>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</si>
  <si>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</si>
  <si>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</si>
  <si>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</si>
  <si>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</si>
  <si>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</si>
  <si>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</si>
  <si>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</si>
  <si>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</si>
  <si>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</si>
  <si>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</si>
  <si>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</si>
  <si>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</si>
  <si>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</si>
  <si>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</si>
  <si>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</si>
  <si>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</si>
  <si>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</si>
  <si>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</si>
  <si>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</si>
  <si>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</si>
  <si>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</si>
  <si>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</si>
  <si>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</si>
  <si>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</si>
  <si>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</si>
  <si>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</si>
  <si>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</si>
  <si>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</si>
  <si>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</si>
  <si>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</si>
  <si>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</si>
  <si>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</si>
  <si>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</si>
  <si>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</si>
  <si>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</si>
  <si>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</si>
  <si>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</si>
  <si>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</si>
  <si>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</si>
  <si>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</si>
  <si>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</si>
  <si>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</si>
  <si>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</si>
  <si>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</si>
  <si>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</si>
  <si>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</si>
  <si>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</si>
  <si>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</si>
  <si>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</si>
  <si>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</si>
  <si>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</si>
  <si>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</si>
  <si>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</si>
  <si>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</si>
  <si>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</si>
  <si>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</si>
  <si>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</si>
  <si>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</si>
  <si>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</si>
  <si>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</si>
  <si>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</si>
  <si>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</si>
  <si>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</si>
  <si>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</si>
  <si>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</si>
  <si>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</si>
  <si>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</si>
  <si>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</si>
  <si>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</si>
  <si>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</si>
  <si>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</si>
  <si>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</si>
  <si>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</si>
  <si>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</si>
  <si>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</si>
  <si>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</si>
  <si>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</si>
  <si>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</si>
  <si>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</si>
  <si>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</si>
  <si>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</si>
  <si>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</si>
  <si>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</si>
  <si>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</si>
  <si>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</si>
  <si>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</si>
  <si>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</si>
  <si>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</si>
  <si>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</si>
  <si>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</si>
  <si>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</si>
  <si>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</si>
  <si>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</si>
  <si>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</si>
  <si>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</si>
  <si>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</si>
  <si>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</si>
  <si>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</si>
  <si>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</si>
  <si>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</si>
  <si>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</si>
  <si>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</si>
  <si>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</si>
  <si>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</si>
  <si>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</si>
  <si>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</si>
  <si>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</si>
  <si>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</si>
  <si>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</si>
  <si>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</si>
  <si>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</si>
  <si>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</si>
  <si>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</si>
  <si>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</si>
  <si>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</si>
  <si>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</si>
  <si>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</si>
  <si>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</si>
  <si>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</si>
  <si>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</si>
  <si>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</si>
  <si>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</si>
  <si>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</si>
  <si>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</si>
  <si>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</si>
  <si>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</si>
  <si>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</si>
  <si>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</si>
  <si>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</si>
  <si>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</si>
  <si>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</si>
  <si>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</si>
  <si>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</si>
  <si>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</si>
  <si>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</si>
  <si>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</si>
  <si>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</si>
  <si>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</si>
  <si>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</si>
  <si>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</si>
  <si>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</si>
  <si>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</si>
  <si>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</si>
  <si>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</si>
  <si>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</si>
  <si>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</si>
  <si>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</si>
  <si>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</si>
  <si>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</si>
  <si>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</si>
  <si>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</si>
  <si>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</si>
  <si>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</si>
  <si>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</si>
  <si>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</si>
  <si>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</si>
  <si>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</si>
  <si>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</si>
  <si>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</si>
  <si>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</si>
  <si>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</si>
  <si>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</si>
  <si>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</si>
  <si>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</si>
  <si>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</si>
  <si>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</si>
  <si>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</si>
  <si>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</si>
  <si>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</si>
  <si>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</si>
  <si>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</si>
  <si>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</si>
  <si>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</si>
  <si>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</si>
  <si>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</si>
  <si>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</si>
  <si>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</si>
  <si>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</si>
  <si>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</si>
  <si>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</si>
  <si>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</si>
  <si>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</si>
  <si>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</si>
  <si>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</si>
  <si>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</si>
  <si>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</si>
  <si>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</si>
  <si>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</si>
  <si>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</si>
  <si>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</si>
  <si>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</si>
  <si>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</si>
  <si>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</si>
  <si>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</si>
  <si>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</si>
  <si>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</si>
  <si>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</si>
  <si>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</si>
  <si>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</si>
  <si>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</si>
  <si>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</si>
  <si>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</si>
  <si>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</si>
  <si>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</si>
  <si>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</si>
  <si>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</si>
  <si>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</si>
  <si>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</si>
  <si>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</si>
  <si>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</si>
  <si>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</si>
  <si>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</si>
  <si>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</si>
  <si>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</si>
  <si>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</si>
  <si>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</si>
  <si>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</si>
  <si>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</si>
  <si>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</si>
  <si>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</si>
  <si>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</si>
  <si>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</si>
  <si>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</si>
  <si>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</si>
  <si>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</si>
  <si>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</si>
  <si>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</si>
  <si>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</si>
  <si>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</si>
  <si>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</si>
  <si>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</si>
  <si>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</si>
  <si>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</si>
  <si>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</si>
  <si>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</si>
  <si>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</si>
  <si>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</si>
  <si>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</si>
  <si>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</si>
  <si>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</si>
  <si>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</si>
  <si>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</si>
  <si>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</si>
  <si>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</si>
  <si>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</si>
  <si>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</si>
  <si>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</si>
  <si>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</si>
  <si>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</si>
  <si>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</si>
  <si>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</si>
  <si>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</si>
  <si>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</si>
  <si>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</si>
  <si>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</si>
  <si>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</si>
  <si>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</si>
  <si>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</si>
  <si>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</si>
  <si>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</si>
  <si>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</si>
  <si>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</si>
  <si>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</si>
  <si>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</si>
  <si>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</si>
  <si>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</si>
  <si>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</si>
  <si>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</si>
  <si>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</si>
  <si>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</si>
  <si>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</si>
  <si>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</si>
  <si>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</si>
  <si>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</si>
  <si>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</si>
  <si>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</si>
  <si>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</si>
  <si>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</si>
  <si>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</si>
  <si>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</si>
  <si>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</si>
  <si>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</si>
  <si>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</si>
  <si>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</si>
  <si>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</si>
  <si>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</si>
  <si>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</si>
  <si>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</si>
  <si>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</si>
  <si>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</si>
  <si>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</si>
  <si>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</si>
  <si>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</si>
  <si>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</si>
  <si>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</si>
  <si>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</si>
  <si>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</si>
  <si>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</si>
  <si>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</si>
  <si>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</si>
  <si>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</si>
  <si>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</si>
  <si>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</si>
  <si>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</si>
  <si>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</si>
  <si>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</si>
  <si>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</si>
  <si>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</si>
  <si>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</si>
  <si>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</si>
  <si>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</si>
  <si>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</si>
  <si>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</si>
  <si>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</si>
  <si>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</si>
  <si>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</si>
  <si>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</si>
  <si>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</si>
  <si>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</si>
  <si>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</si>
  <si>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</si>
  <si>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</si>
  <si>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</si>
  <si>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</si>
  <si>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</si>
  <si>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</si>
  <si>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</si>
  <si>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</si>
  <si>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</si>
  <si>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</si>
  <si>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</si>
  <si>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</si>
  <si>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</si>
  <si>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</si>
  <si>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</si>
  <si>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</si>
  <si>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</si>
  <si>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</si>
  <si>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</si>
  <si>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</si>
  <si>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</si>
  <si>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</si>
  <si>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</si>
  <si>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</si>
  <si>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</si>
  <si>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</si>
  <si>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</si>
  <si>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</si>
  <si>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</si>
  <si>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</si>
  <si>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</si>
  <si>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</si>
  <si>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</si>
  <si>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</si>
  <si>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</si>
  <si>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</si>
  <si>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</si>
  <si>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</si>
  <si>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</si>
  <si>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</si>
  <si>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</si>
  <si>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</si>
  <si>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</si>
  <si>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</si>
  <si>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</si>
  <si>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</si>
  <si>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</si>
  <si>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</si>
  <si>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</si>
  <si>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</si>
  <si>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</si>
  <si>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</si>
  <si>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</si>
  <si>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</si>
  <si>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</si>
  <si>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</si>
  <si>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</si>
  <si>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</si>
  <si>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</si>
  <si>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</si>
  <si>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</si>
  <si>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</si>
  <si>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</si>
  <si>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</si>
  <si>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</si>
  <si>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</si>
  <si>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</si>
  <si>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</si>
  <si>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</si>
  <si>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</si>
  <si>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</si>
  <si>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</si>
  <si>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</si>
  <si>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</si>
  <si>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</si>
  <si>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</si>
  <si>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</si>
  <si>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</si>
  <si>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</si>
  <si>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</si>
  <si>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</si>
  <si>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</si>
  <si>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</si>
  <si>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</si>
  <si>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</si>
  <si>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</si>
  <si>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</si>
  <si>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</si>
  <si>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</si>
  <si>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</si>
  <si>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</si>
  <si>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</si>
  <si>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</si>
  <si>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</si>
  <si>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</si>
  <si>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</si>
  <si>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</si>
  <si>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</si>
  <si>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</si>
  <si>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</si>
  <si>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</si>
  <si>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</si>
  <si>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</si>
  <si>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</si>
  <si>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</si>
  <si>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</si>
  <si>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</si>
  <si>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</si>
  <si>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</si>
  <si>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</si>
  <si>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</si>
  <si>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</si>
  <si>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</si>
  <si>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</si>
  <si>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</si>
  <si>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</si>
  <si>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</si>
  <si>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</si>
  <si>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</si>
  <si>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</si>
  <si>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</si>
  <si>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</si>
  <si>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</si>
  <si>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</si>
  <si>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</si>
  <si>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</si>
  <si>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</si>
  <si>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</si>
  <si>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</si>
  <si>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</si>
  <si>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</si>
  <si>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</si>
  <si>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</si>
  <si>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</si>
  <si>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</si>
  <si>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</si>
  <si>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</si>
  <si>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</si>
  <si>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</si>
  <si>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</si>
  <si>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</si>
  <si>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</si>
  <si>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</si>
  <si>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</si>
  <si>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</si>
  <si>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</si>
  <si>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</si>
  <si>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</si>
  <si>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</si>
  <si>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</si>
  <si>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</si>
  <si>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</si>
  <si>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</si>
  <si>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</si>
  <si>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</si>
  <si>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</si>
  <si>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</si>
  <si>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</si>
  <si>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</si>
  <si>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</si>
  <si>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</si>
  <si>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</si>
  <si>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</si>
  <si>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</si>
  <si>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</si>
  <si>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</si>
  <si>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</si>
  <si>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</si>
  <si>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</si>
  <si>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</si>
  <si>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</si>
  <si>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</si>
  <si>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</si>
  <si>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</si>
  <si>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</si>
  <si>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</si>
  <si>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</si>
  <si>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</si>
  <si>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</si>
  <si>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</si>
  <si>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</si>
  <si>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</si>
  <si>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</si>
  <si>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</si>
  <si>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</si>
  <si>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</si>
  <si>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</si>
  <si>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</si>
  <si>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</si>
  <si>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</si>
  <si>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</si>
  <si>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</si>
  <si>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</si>
  <si>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</si>
  <si>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</si>
  <si>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</si>
  <si>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</si>
  <si>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</si>
  <si>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</si>
  <si>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</si>
  <si>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</si>
  <si>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</si>
  <si>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</si>
  <si>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</si>
  <si>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</si>
  <si>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</si>
  <si>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</si>
  <si>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</si>
  <si>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</si>
  <si>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</si>
  <si>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</si>
  <si>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</si>
  <si>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</si>
  <si>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</si>
  <si>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</si>
  <si>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</si>
  <si>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</si>
  <si>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</si>
  <si>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</si>
  <si>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</si>
  <si>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</si>
  <si>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</si>
  <si>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</si>
  <si>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</si>
  <si>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</si>
  <si>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</si>
  <si>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</si>
  <si>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</si>
  <si>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</si>
  <si>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</si>
  <si>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</si>
  <si>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</si>
  <si>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</si>
  <si>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</si>
  <si>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</si>
  <si>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</si>
  <si>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</si>
  <si>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</si>
  <si>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</si>
  <si>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</si>
  <si>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</si>
  <si>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</si>
  <si>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</si>
  <si>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</si>
  <si>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</si>
  <si>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</si>
  <si>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</si>
  <si>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</si>
  <si>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</si>
  <si>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</si>
  <si>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</si>
  <si>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</si>
  <si>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</si>
  <si>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</si>
  <si>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</si>
  <si>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</si>
  <si>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</si>
  <si>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</si>
  <si>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</si>
  <si>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</si>
  <si>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</si>
  <si>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</si>
  <si>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</si>
  <si>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</si>
  <si>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</si>
  <si>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</si>
  <si>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</si>
  <si>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</si>
  <si>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</si>
  <si>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</si>
  <si>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</si>
  <si>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</si>
  <si>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</si>
  <si>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</si>
  <si>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</si>
  <si>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</si>
  <si>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</si>
  <si>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</si>
  <si>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</si>
  <si>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</si>
  <si>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</si>
  <si>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</si>
  <si>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</si>
  <si>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</si>
  <si>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</si>
  <si>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</si>
  <si>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</si>
  <si>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</si>
  <si>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</si>
  <si>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</si>
  <si>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</si>
  <si>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</si>
  <si>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</si>
  <si>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</si>
  <si>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</si>
  <si>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</si>
  <si>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</si>
  <si>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</si>
  <si>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</si>
  <si>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</si>
  <si>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</si>
  <si>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</si>
  <si>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</si>
  <si>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</si>
  <si>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</si>
  <si>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</si>
  <si>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</si>
  <si>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</si>
  <si>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</si>
  <si>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</si>
  <si>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</si>
  <si>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</si>
  <si>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</si>
  <si>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</si>
  <si>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</si>
  <si>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</si>
  <si>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</si>
  <si>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</si>
  <si>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</si>
  <si>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</si>
  <si>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</si>
  <si>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</si>
  <si>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</si>
  <si>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</si>
  <si>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</si>
  <si>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</si>
  <si>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</si>
  <si>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</si>
  <si>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</si>
  <si>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</si>
  <si>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</si>
  <si>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</si>
  <si>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</si>
  <si>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</si>
  <si>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</si>
  <si>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</si>
  <si>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</si>
  <si>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</si>
  <si>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</si>
  <si>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</si>
  <si>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</si>
  <si>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</si>
  <si>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</si>
  <si>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</si>
  <si>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</si>
  <si>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</si>
  <si>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</si>
  <si>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</si>
  <si>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</si>
  <si>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</si>
  <si>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</si>
  <si>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</si>
  <si>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</si>
  <si>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</si>
  <si>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</si>
  <si>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</si>
  <si>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</si>
  <si>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</si>
  <si>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</si>
  <si>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</si>
  <si>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</si>
  <si>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</si>
  <si>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</si>
  <si>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</si>
  <si>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</si>
  <si>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</si>
  <si>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</si>
  <si>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</si>
  <si>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</si>
  <si>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</si>
  <si>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</si>
  <si>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</si>
  <si>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</si>
  <si>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</si>
  <si>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</si>
  <si>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</si>
  <si>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</si>
  <si>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</si>
  <si>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</si>
  <si>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</si>
  <si>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</si>
  <si>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</si>
  <si>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</si>
  <si>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</si>
  <si>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</si>
  <si>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</si>
  <si>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</si>
  <si>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</si>
  <si>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</si>
  <si>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</si>
  <si>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</si>
  <si>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</si>
  <si>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</si>
  <si>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</si>
  <si>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</si>
  <si>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</si>
  <si>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</si>
  <si>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</si>
  <si>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</si>
  <si>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</si>
  <si>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</si>
  <si>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</si>
  <si>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</si>
  <si>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</si>
  <si>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</si>
  <si>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</si>
  <si>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</si>
  <si>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</si>
  <si>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</si>
  <si>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</si>
  <si>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</si>
  <si>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</si>
  <si>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</si>
  <si>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</si>
  <si>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</si>
  <si>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</si>
  <si>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</si>
  <si>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</si>
  <si>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</si>
  <si>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</si>
  <si>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</si>
  <si>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</si>
  <si>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</si>
  <si>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</si>
  <si>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</si>
  <si>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</si>
  <si>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</si>
  <si>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</si>
  <si>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</si>
  <si>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</si>
  <si>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</si>
  <si>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</si>
  <si>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</si>
  <si>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</si>
  <si>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</si>
  <si>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</si>
  <si>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</si>
  <si>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</si>
  <si>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</si>
  <si>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</si>
  <si>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</si>
  <si>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</si>
  <si>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</si>
  <si>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</si>
  <si>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</si>
  <si>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</si>
  <si>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</si>
  <si>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</si>
  <si>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</si>
  <si>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</si>
  <si>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</si>
  <si>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</si>
  <si>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</si>
  <si>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</si>
  <si>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</si>
  <si>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</si>
  <si>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</si>
  <si>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</si>
  <si>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</si>
  <si>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</si>
  <si>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</si>
  <si>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</si>
  <si>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</si>
  <si>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</si>
  <si>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</si>
  <si>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</si>
  <si>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</si>
  <si>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</si>
  <si>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</si>
  <si>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</si>
  <si>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</si>
  <si>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</si>
  <si>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</si>
  <si>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</si>
  <si>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</si>
  <si>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</si>
  <si>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</si>
  <si>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</si>
  <si>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</si>
  <si>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</si>
  <si>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</si>
  <si>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</si>
  <si>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</si>
  <si>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</si>
  <si>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</si>
  <si>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</si>
  <si>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</si>
  <si>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</si>
  <si>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</si>
  <si>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</si>
  <si>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</si>
  <si>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</si>
  <si>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</si>
  <si>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</si>
  <si>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</si>
  <si>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</si>
  <si>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</si>
  <si>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</si>
  <si>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</si>
  <si>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</si>
  <si>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</si>
  <si>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</si>
  <si>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</si>
  <si>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</si>
  <si>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</si>
  <si>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</si>
  <si>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</si>
  <si>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</si>
  <si>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</si>
  <si>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</si>
  <si>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</si>
  <si>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</si>
  <si>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</si>
  <si>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</si>
  <si>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</si>
  <si>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</si>
  <si>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</si>
  <si>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</si>
  <si>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</si>
  <si>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</si>
  <si>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</si>
  <si>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</si>
  <si>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</si>
  <si>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</si>
  <si>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</si>
  <si>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</si>
  <si>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</si>
  <si>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</si>
  <si>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</si>
  <si>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</si>
  <si>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</si>
  <si>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</si>
  <si>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</si>
  <si>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</si>
  <si>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</si>
  <si>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</si>
  <si>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</si>
  <si>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</si>
  <si>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</si>
  <si>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</si>
  <si>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</si>
  <si>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</si>
  <si>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</si>
  <si>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</si>
  <si>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</si>
  <si>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</si>
  <si>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</si>
  <si>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</si>
  <si>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</si>
  <si>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</si>
  <si>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</si>
  <si>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</si>
  <si>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</si>
  <si>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</si>
  <si>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</si>
  <si>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</si>
  <si>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</si>
  <si>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</si>
  <si>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</si>
  <si>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</si>
  <si>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</si>
  <si>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</si>
  <si>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</si>
  <si>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</si>
  <si>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</si>
  <si>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</si>
  <si>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</si>
  <si>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</si>
  <si>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</si>
  <si>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</si>
  <si>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</si>
  <si>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</si>
  <si>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</si>
  <si>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</si>
  <si>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</si>
  <si>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</si>
  <si>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</si>
  <si>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</si>
  <si>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</si>
  <si>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</si>
  <si>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</si>
  <si>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</si>
  <si>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</si>
  <si>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</si>
  <si>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</si>
  <si>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</si>
  <si>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</si>
  <si>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</si>
  <si>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</si>
  <si>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</si>
  <si>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</si>
  <si>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</si>
  <si>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</si>
  <si>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</si>
  <si>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</si>
  <si>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</si>
  <si>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</si>
  <si>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</si>
  <si>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</si>
  <si>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</si>
  <si>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</si>
  <si>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</si>
  <si>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</si>
  <si>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</si>
  <si>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</si>
  <si>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</si>
  <si>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</si>
  <si>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</si>
  <si>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</si>
  <si>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</si>
  <si>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</si>
  <si>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</si>
  <si>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</si>
  <si>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</si>
  <si>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</si>
  <si>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</si>
  <si>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</si>
  <si>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</si>
  <si>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</si>
  <si>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</si>
  <si>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</si>
  <si>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</si>
  <si>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</si>
  <si>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</si>
  <si>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</si>
  <si>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</si>
  <si>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</si>
  <si>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</si>
  <si>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</si>
  <si>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</si>
  <si>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</si>
  <si>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</si>
  <si>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</si>
  <si>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</si>
  <si>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</si>
  <si>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</si>
  <si>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</si>
  <si>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</si>
  <si>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</si>
  <si>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</si>
  <si>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</si>
  <si>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</si>
  <si>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</si>
  <si>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</si>
  <si>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</si>
  <si>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</si>
  <si>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</si>
  <si>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</si>
  <si>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</si>
  <si>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</si>
  <si>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</si>
  <si>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</si>
  <si>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</si>
  <si>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</si>
  <si>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</si>
  <si>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</si>
  <si>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</si>
  <si>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</si>
  <si>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</si>
  <si>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</si>
  <si>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</si>
  <si>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</si>
  <si>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</si>
  <si>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</si>
  <si>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</si>
  <si>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</si>
  <si>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</si>
  <si>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</si>
  <si>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</si>
  <si>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</si>
  <si>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</si>
  <si>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</si>
  <si>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</si>
  <si>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</si>
  <si>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</si>
  <si>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</si>
  <si>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</si>
  <si>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</si>
  <si>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</si>
  <si>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</si>
  <si>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</si>
  <si>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</si>
  <si>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</si>
  <si>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</si>
  <si>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</si>
  <si>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</si>
  <si>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</si>
  <si>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</si>
  <si>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</si>
  <si>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</si>
  <si>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</si>
  <si>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</si>
  <si>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</si>
  <si>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</si>
  <si>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</si>
  <si>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</si>
  <si>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</si>
  <si>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</si>
  <si>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</si>
  <si>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</si>
  <si>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</si>
  <si>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</si>
  <si>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</si>
  <si>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</si>
  <si>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</si>
  <si>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</si>
  <si>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</si>
  <si>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</si>
  <si>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</si>
  <si>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</si>
  <si>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</si>
  <si>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</si>
  <si>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</si>
  <si>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</si>
  <si>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</si>
  <si>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</si>
  <si>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</si>
  <si>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</si>
  <si>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</si>
  <si>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</si>
  <si>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</si>
  <si>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</si>
  <si>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</si>
  <si>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</si>
  <si>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</si>
  <si>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</si>
  <si>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</si>
  <si>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</si>
  <si>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</si>
  <si>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</si>
  <si>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</si>
  <si>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</si>
  <si>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</si>
  <si>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</si>
  <si>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</si>
  <si>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</si>
  <si>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</si>
  <si>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</si>
  <si>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</si>
  <si>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</si>
  <si>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</si>
  <si>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</si>
  <si>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</si>
  <si>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</si>
  <si>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</si>
  <si>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</si>
  <si>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</si>
  <si>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</si>
  <si>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</si>
  <si>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</si>
  <si>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</si>
  <si>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</si>
  <si>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</si>
  <si>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</si>
  <si>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</si>
  <si>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</si>
  <si>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</si>
  <si>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</si>
  <si>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</si>
  <si>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</si>
  <si>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</si>
  <si>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</si>
  <si>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</si>
  <si>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</si>
  <si>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</si>
  <si>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</si>
  <si>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</si>
  <si>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</si>
  <si>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</si>
  <si>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</si>
  <si>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</si>
  <si>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</si>
  <si>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</si>
  <si>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</si>
  <si>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</si>
  <si>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</si>
  <si>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</si>
  <si>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</si>
  <si>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</si>
  <si>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</si>
  <si>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</si>
  <si>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</si>
  <si>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</si>
  <si>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</si>
  <si>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</si>
  <si>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</si>
  <si>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</si>
  <si>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</si>
  <si>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</si>
  <si>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</si>
  <si>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</si>
  <si>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</si>
  <si>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</si>
  <si>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</si>
  <si>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</si>
  <si>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</si>
  <si>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</si>
  <si>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</si>
  <si>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</si>
  <si>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</si>
  <si>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</si>
  <si>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</si>
  <si>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</si>
  <si>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</si>
  <si>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</si>
  <si>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</si>
  <si>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</si>
  <si>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</si>
  <si>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</si>
  <si>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</si>
  <si>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</si>
  <si>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</si>
  <si>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</si>
  <si>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</si>
  <si>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</si>
  <si>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</si>
  <si>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</si>
  <si>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</si>
  <si>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</si>
  <si>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</si>
  <si>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</si>
  <si>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</si>
  <si>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</si>
  <si>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</si>
  <si>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</si>
  <si>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</si>
  <si>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</si>
  <si>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</si>
  <si>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</si>
  <si>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</si>
  <si>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</si>
  <si>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</si>
  <si>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</si>
  <si>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</si>
  <si>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</si>
  <si>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</si>
  <si>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</si>
  <si>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</si>
  <si>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</si>
  <si>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</si>
  <si>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</si>
  <si>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</si>
  <si>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</si>
  <si>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</si>
  <si>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</si>
  <si>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</si>
  <si>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</si>
  <si>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</si>
  <si>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</si>
  <si>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</si>
  <si>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</si>
  <si>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</si>
  <si>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</si>
  <si>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</si>
  <si>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</si>
  <si>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</si>
  <si>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</si>
  <si>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</si>
  <si>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</si>
  <si>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</si>
  <si>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</si>
  <si>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</si>
  <si>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</si>
  <si>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</si>
  <si>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</si>
  <si>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</si>
  <si>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</si>
  <si>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</si>
  <si>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</si>
  <si>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</si>
  <si>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</si>
  <si>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</si>
  <si>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</si>
  <si>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</si>
  <si>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</si>
  <si>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</si>
  <si>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</si>
  <si>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</si>
  <si>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</si>
  <si>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</si>
  <si>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</si>
  <si>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</si>
  <si>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</si>
  <si>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</si>
  <si>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</si>
  <si>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</si>
  <si>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</si>
  <si>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</si>
  <si>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</si>
  <si>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</si>
  <si>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</si>
  <si>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</si>
  <si>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</si>
  <si>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</si>
  <si>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</si>
  <si>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</si>
  <si>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</si>
  <si>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</si>
  <si>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</si>
  <si>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</si>
  <si>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</si>
  <si>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</si>
  <si>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</si>
  <si>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</si>
  <si>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</si>
  <si>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</si>
  <si>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</si>
  <si>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</si>
  <si>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</si>
  <si>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</si>
  <si>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</si>
  <si>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</si>
  <si>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</si>
  <si>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</si>
  <si>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</si>
  <si>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</si>
  <si>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</si>
  <si>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</si>
  <si>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</si>
  <si>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</si>
  <si>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</si>
  <si>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</si>
  <si>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</si>
  <si>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</si>
  <si>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</si>
  <si>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</si>
  <si>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</si>
  <si>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</si>
  <si>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</si>
  <si>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</si>
  <si>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</si>
  <si>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</si>
  <si>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</si>
  <si>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</si>
  <si>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</si>
  <si>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</si>
  <si>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</si>
  <si>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</si>
  <si>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</si>
  <si>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</si>
  <si>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</si>
  <si>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</si>
  <si>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</si>
  <si>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</si>
  <si>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</si>
  <si>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</si>
  <si>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</si>
  <si>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</si>
  <si>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</si>
  <si>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</si>
  <si>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</si>
  <si>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</si>
  <si>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</si>
  <si>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</si>
  <si>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</si>
  <si>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</si>
  <si>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</si>
  <si>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</si>
  <si>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</si>
  <si>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</si>
  <si>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</si>
  <si>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</si>
  <si>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</si>
  <si>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</si>
  <si>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</si>
  <si>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</si>
  <si>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</si>
  <si>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</si>
  <si>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</si>
  <si>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</si>
  <si>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</si>
  <si>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</si>
  <si>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</si>
  <si>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</si>
  <si>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</si>
  <si>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</si>
  <si>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</si>
  <si>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</si>
  <si>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</si>
  <si>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</si>
  <si>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</si>
  <si>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</si>
  <si>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</si>
  <si>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</si>
  <si>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</si>
  <si>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</si>
  <si>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</si>
  <si>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</si>
  <si>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</si>
  <si>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</si>
  <si>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</si>
  <si>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</si>
  <si>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</si>
  <si>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</si>
  <si>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</si>
  <si>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</si>
  <si>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</si>
  <si>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</si>
  <si>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</si>
  <si>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</si>
  <si>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</si>
  <si>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</si>
  <si>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</si>
  <si>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</si>
  <si>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</si>
  <si>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</si>
  <si>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</si>
  <si>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</si>
  <si>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</si>
  <si>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</si>
  <si>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</si>
  <si>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</si>
  <si>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</si>
  <si>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</si>
  <si>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</si>
  <si>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</si>
  <si>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</si>
  <si>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</si>
  <si>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</si>
  <si>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</si>
  <si>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</si>
  <si>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</si>
  <si>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</si>
  <si>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</si>
  <si>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</si>
  <si>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</si>
  <si>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</si>
  <si>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</si>
  <si>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</si>
  <si>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</si>
  <si>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</si>
  <si>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</si>
  <si>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</si>
  <si>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</si>
  <si>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</si>
  <si>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</si>
  <si>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</si>
  <si>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</si>
  <si>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</si>
  <si>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</si>
  <si>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</si>
  <si>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</si>
  <si>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</si>
  <si>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</si>
  <si>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</si>
  <si>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</si>
  <si>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</si>
  <si>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</si>
  <si>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</si>
  <si>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</si>
  <si>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</si>
  <si>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</si>
  <si>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</si>
  <si>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</si>
  <si>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</si>
  <si>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</si>
  <si>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</si>
  <si>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</si>
  <si>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</si>
  <si>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</si>
  <si>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</si>
  <si>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</si>
  <si>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</si>
  <si>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</si>
  <si>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</si>
  <si>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</si>
  <si>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</si>
  <si>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</si>
  <si>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</si>
  <si>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</si>
  <si>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</si>
  <si>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</si>
  <si>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</si>
  <si>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</si>
  <si>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</si>
  <si>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</si>
  <si>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</si>
  <si>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</si>
  <si>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</si>
  <si>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</si>
  <si>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</si>
  <si>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</si>
  <si>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</si>
  <si>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</si>
  <si>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</si>
  <si>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</si>
  <si>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</si>
  <si>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</si>
  <si>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</si>
  <si>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</si>
  <si>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</si>
  <si>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</si>
  <si>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</si>
  <si>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</si>
  <si>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</si>
  <si>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</si>
  <si>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</si>
  <si>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</si>
  <si>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</si>
  <si>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</si>
  <si>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</si>
  <si>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</si>
  <si>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</si>
  <si>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</si>
  <si>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</si>
  <si>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</si>
  <si>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</si>
  <si>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</si>
  <si>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</si>
  <si>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</si>
  <si>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</si>
  <si>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</si>
  <si>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</si>
  <si>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</si>
  <si>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</si>
  <si>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</si>
  <si>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</si>
  <si>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</si>
  <si>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</si>
  <si>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</si>
  <si>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</si>
  <si>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</si>
  <si>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</si>
  <si>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</si>
  <si>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</si>
  <si>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</si>
  <si>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</si>
  <si>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</si>
  <si>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</si>
  <si>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</si>
  <si>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</si>
  <si>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</si>
  <si>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</si>
  <si>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</si>
  <si>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</si>
  <si>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</si>
  <si>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</si>
  <si>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</si>
  <si>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</si>
  <si>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</si>
  <si>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</si>
  <si>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</si>
  <si>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</si>
  <si>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</si>
  <si>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</si>
  <si>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</si>
  <si>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</si>
  <si>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</si>
  <si>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</si>
  <si>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</si>
  <si>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</si>
  <si>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</si>
  <si>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</si>
  <si>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</si>
  <si>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</si>
  <si>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</si>
  <si>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</si>
  <si>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</si>
  <si>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</si>
  <si>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</si>
  <si>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</si>
  <si>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</si>
  <si>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</si>
  <si>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</si>
  <si>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</si>
  <si>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</si>
  <si>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</si>
  <si>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</si>
  <si>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</si>
  <si>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</si>
  <si>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</si>
  <si>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</si>
  <si>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</si>
  <si>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</si>
  <si>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</si>
  <si>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</si>
  <si>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</si>
  <si>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</si>
  <si>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</si>
  <si>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</si>
  <si>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</si>
  <si>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</si>
  <si>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</si>
  <si>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</si>
  <si>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</si>
  <si>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</si>
  <si>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</si>
  <si>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</si>
  <si>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</si>
  <si>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</si>
  <si>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</si>
  <si>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</si>
  <si>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</si>
  <si>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</si>
  <si>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</si>
  <si>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</si>
  <si>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</si>
  <si>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</si>
  <si>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</si>
  <si>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</si>
  <si>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</si>
  <si>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</si>
  <si>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</si>
  <si>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</si>
  <si>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</si>
  <si>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</si>
  <si>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</si>
  <si>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</si>
  <si>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</si>
  <si>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</si>
  <si>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</si>
  <si>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</si>
  <si>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</si>
  <si>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</si>
  <si>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</si>
  <si>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</si>
  <si>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</si>
  <si>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</si>
  <si>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</si>
  <si>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</si>
  <si>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</si>
  <si>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</si>
  <si>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</si>
  <si>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</si>
  <si>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</si>
  <si>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</si>
  <si>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</si>
  <si>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</si>
  <si>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</si>
  <si>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</si>
  <si>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</si>
  <si>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</si>
  <si>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</si>
  <si>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</si>
  <si>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</si>
  <si>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</si>
  <si>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</si>
  <si>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</si>
  <si>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</si>
  <si>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</si>
  <si>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</si>
  <si>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</si>
  <si>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</si>
  <si>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</si>
  <si>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</si>
  <si>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</si>
  <si>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</si>
  <si>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</si>
  <si>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</si>
  <si>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</si>
  <si>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</si>
  <si>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</si>
  <si>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</si>
  <si>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</si>
  <si>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</si>
  <si>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</si>
  <si>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</si>
  <si>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</si>
  <si>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</si>
  <si>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</si>
  <si>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</si>
  <si>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</si>
  <si>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</si>
  <si>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</si>
  <si>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</si>
  <si>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</si>
  <si>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</si>
  <si>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</si>
  <si>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</si>
  <si>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</si>
  <si>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</si>
  <si>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</si>
  <si>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</si>
  <si>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</si>
  <si>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</si>
  <si>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</si>
  <si>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</si>
  <si>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</si>
  <si>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</si>
  <si>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</si>
  <si>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</si>
  <si>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</si>
  <si>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</si>
  <si>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</si>
  <si>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</si>
  <si>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</si>
  <si>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</si>
  <si>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</si>
  <si>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</si>
  <si>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</si>
  <si>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</si>
  <si>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</si>
  <si>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</si>
  <si>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</si>
  <si>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</si>
  <si>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</si>
  <si>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</si>
  <si>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</si>
  <si>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</si>
  <si>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</si>
  <si>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</si>
  <si>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</si>
  <si>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</si>
  <si>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</si>
  <si>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</si>
  <si>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</si>
  <si>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</si>
  <si>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</si>
  <si>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</si>
  <si>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</si>
  <si>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</si>
  <si>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</si>
  <si>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</si>
  <si>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</si>
  <si>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</si>
  <si>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</si>
  <si>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</si>
  <si>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</si>
  <si>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</si>
  <si>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</si>
  <si>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</si>
  <si>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</si>
  <si>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</si>
  <si>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</si>
  <si>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</si>
  <si>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</si>
  <si>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</si>
  <si>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</si>
  <si>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</si>
  <si>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</si>
  <si>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</si>
  <si>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</si>
  <si>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</si>
  <si>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</si>
  <si>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</si>
  <si>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</si>
  <si>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</si>
  <si>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</si>
  <si>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</si>
  <si>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</si>
  <si>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</si>
  <si>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</si>
  <si>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</si>
  <si>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</si>
  <si>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</si>
  <si>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</si>
  <si>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</si>
  <si>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</si>
  <si>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</si>
  <si>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</si>
  <si>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</si>
  <si>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</si>
  <si>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</si>
  <si>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</si>
  <si>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</si>
  <si>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</si>
  <si>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</si>
  <si>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</si>
  <si>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</si>
  <si>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</si>
  <si>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</si>
  <si>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</si>
  <si>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</si>
  <si>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</si>
  <si>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</si>
  <si>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</si>
  <si>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</si>
  <si>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</si>
  <si>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</si>
  <si>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</si>
  <si>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</si>
  <si>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</si>
  <si>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</si>
  <si>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</si>
  <si>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</si>
  <si>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</si>
  <si>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</si>
  <si>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</si>
  <si>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</si>
  <si>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</si>
  <si>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</si>
  <si>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</si>
  <si>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</si>
  <si>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</si>
  <si>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</si>
  <si>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</si>
  <si>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</si>
  <si>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</si>
  <si>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</si>
  <si>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</si>
  <si>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</si>
  <si>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</si>
  <si>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</si>
  <si>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</si>
  <si>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</si>
  <si>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</si>
  <si>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</si>
  <si>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</si>
  <si>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</si>
  <si>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</si>
  <si>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</si>
  <si>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</si>
  <si>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</si>
  <si>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</si>
  <si>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</si>
  <si>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</si>
  <si>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</si>
  <si>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</si>
  <si>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</si>
  <si>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</si>
  <si>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</si>
  <si>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</si>
  <si>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</si>
  <si>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</si>
  <si>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</si>
  <si>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</si>
  <si>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</si>
  <si>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</si>
  <si>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</si>
  <si>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</si>
  <si>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</si>
  <si>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</si>
  <si>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</si>
  <si>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</si>
  <si>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</si>
  <si>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</si>
  <si>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</si>
  <si>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</si>
  <si>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</si>
  <si>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</si>
  <si>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</si>
  <si>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</si>
  <si>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</si>
  <si>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</si>
  <si>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</si>
  <si>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</si>
  <si>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</si>
  <si>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</si>
  <si>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</si>
  <si>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</si>
  <si>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</si>
  <si>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</si>
  <si>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</si>
  <si>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</si>
  <si>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</si>
  <si>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</si>
  <si>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</si>
  <si>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</si>
  <si>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</si>
  <si>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</si>
  <si>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</si>
  <si>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</si>
  <si>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</si>
  <si>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</si>
  <si>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</si>
  <si>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</si>
  <si>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</si>
  <si>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</si>
  <si>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</si>
  <si>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</si>
  <si>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</si>
  <si>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</si>
  <si>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</si>
  <si>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</si>
  <si>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</si>
  <si>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</si>
  <si>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</si>
  <si>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</si>
  <si>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</si>
  <si>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</si>
  <si>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</si>
  <si>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</si>
  <si>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</si>
  <si>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</si>
  <si>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</si>
  <si>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</si>
  <si>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</si>
  <si>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</si>
  <si>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</si>
  <si>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</si>
  <si>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</si>
  <si>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</si>
  <si>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</si>
  <si>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</si>
  <si>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</si>
  <si>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</si>
  <si>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</si>
  <si>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</si>
  <si>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</si>
  <si>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</si>
  <si>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</si>
  <si>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</si>
  <si>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</si>
  <si>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</si>
  <si>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</si>
  <si>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</si>
  <si>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</si>
  <si>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</si>
  <si>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</si>
  <si>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</si>
  <si>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</si>
  <si>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</si>
  <si>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</si>
  <si>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</si>
  <si>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</si>
  <si>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</si>
  <si>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</si>
  <si>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</si>
  <si>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</si>
  <si>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</si>
  <si>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</si>
  <si>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</si>
  <si>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</si>
  <si>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</si>
  <si>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</si>
  <si>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</si>
  <si>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</si>
  <si>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</si>
  <si>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</si>
  <si>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</si>
  <si>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</si>
  <si>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</si>
  <si>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</si>
  <si>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</si>
  <si>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</si>
  <si>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</si>
  <si>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</si>
  <si>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</si>
  <si>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</si>
  <si>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</si>
  <si>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</si>
  <si>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</si>
  <si>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</si>
  <si>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</si>
  <si>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</si>
  <si>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</si>
  <si>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</si>
  <si>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</si>
  <si>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</si>
  <si>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</si>
  <si>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</si>
  <si>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</si>
  <si>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</si>
  <si>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</si>
  <si>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</si>
  <si>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</si>
  <si>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</si>
  <si>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</si>
  <si>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</si>
  <si>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</si>
  <si>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</si>
  <si>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</si>
  <si>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</si>
  <si>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</si>
  <si>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</si>
  <si>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</si>
  <si>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</si>
  <si>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</si>
  <si>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</si>
  <si>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</si>
  <si>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</si>
  <si>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</si>
  <si>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</si>
  <si>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</si>
  <si>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</si>
  <si>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</si>
  <si>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</si>
  <si>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</si>
  <si>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</si>
  <si>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</si>
  <si>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</si>
  <si>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</si>
  <si>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</si>
  <si>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</si>
  <si>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</si>
  <si>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</si>
  <si>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</si>
  <si>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</si>
  <si>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</si>
  <si>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</si>
  <si>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</si>
  <si>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</si>
  <si>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</si>
  <si>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</si>
  <si>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</si>
  <si>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</si>
  <si>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</si>
  <si>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</si>
  <si>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</si>
  <si>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</si>
  <si>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</si>
  <si>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</si>
  <si>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</si>
  <si>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</si>
  <si>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</si>
  <si>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</si>
  <si>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</si>
  <si>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</si>
  <si>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</si>
  <si>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</si>
  <si>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</si>
  <si>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</si>
  <si>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</si>
  <si>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</si>
  <si>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</si>
  <si>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</si>
  <si>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</si>
  <si>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</si>
  <si>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</si>
  <si>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</si>
  <si>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</si>
  <si>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</si>
  <si>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</si>
  <si>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</si>
  <si>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</si>
  <si>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</si>
  <si>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</si>
  <si>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</si>
  <si>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</si>
  <si>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</si>
  <si>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</si>
  <si>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</si>
  <si>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</si>
  <si>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</si>
  <si>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</si>
  <si>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</si>
  <si>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</si>
  <si>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</si>
  <si>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</si>
  <si>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</si>
  <si>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</si>
  <si>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</si>
  <si>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</si>
  <si>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</si>
  <si>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</si>
  <si>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</si>
  <si>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</si>
  <si>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</si>
  <si>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</si>
  <si>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</si>
  <si>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</si>
  <si>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</si>
  <si>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</si>
  <si>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</si>
  <si>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</si>
  <si>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</si>
  <si>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</si>
  <si>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</si>
  <si>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</si>
  <si>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</si>
  <si>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</si>
  <si>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</si>
  <si>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</si>
  <si>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</si>
  <si>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</si>
  <si>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</si>
  <si>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</si>
  <si>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</si>
  <si>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</si>
  <si>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</si>
  <si>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</si>
  <si>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</si>
  <si>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</si>
  <si>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</si>
  <si>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</si>
  <si>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</si>
  <si>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</si>
  <si>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</si>
  <si>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</si>
  <si>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</si>
  <si>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</si>
  <si>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</si>
  <si>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</si>
  <si>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</si>
  <si>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</si>
  <si>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</si>
  <si>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</si>
  <si>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</si>
  <si>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</si>
  <si>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</si>
  <si>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</si>
  <si>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</si>
  <si>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</si>
  <si>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</si>
  <si>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</si>
  <si>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</si>
  <si>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</si>
  <si>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</si>
  <si>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</si>
  <si>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</si>
  <si>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</si>
  <si>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</si>
  <si>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</si>
  <si>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</si>
  <si>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</si>
  <si>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</si>
  <si>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</si>
  <si>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</si>
  <si>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</si>
  <si>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</si>
  <si>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</si>
  <si>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</si>
  <si>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</si>
  <si>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</si>
  <si>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</si>
  <si>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</si>
  <si>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</si>
  <si>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</si>
  <si>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</si>
  <si>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</si>
  <si>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</si>
  <si>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</si>
  <si>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</si>
  <si>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</si>
  <si>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</si>
  <si>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</si>
  <si>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</si>
  <si>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</si>
  <si>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</si>
  <si>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</si>
  <si>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</si>
  <si>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</si>
  <si>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</si>
  <si>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</si>
  <si>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</si>
  <si>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</si>
  <si>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</si>
  <si>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</si>
  <si>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</si>
  <si>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</si>
  <si>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</si>
  <si>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</si>
  <si>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</si>
  <si>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</si>
  <si>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</si>
  <si>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</si>
  <si>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</si>
  <si>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</si>
  <si>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</si>
  <si>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</si>
  <si>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</si>
  <si>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</si>
  <si>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</si>
  <si>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</si>
  <si>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</si>
  <si>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</si>
  <si>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</si>
  <si>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</si>
  <si>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</si>
  <si>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</si>
  <si>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</si>
  <si>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</si>
  <si>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</si>
  <si>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</si>
  <si>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</si>
  <si>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</si>
  <si>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</si>
  <si>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</si>
  <si>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</si>
  <si>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</si>
  <si>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</si>
  <si>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</si>
  <si>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</si>
  <si>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</si>
  <si>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</si>
  <si>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</si>
  <si>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</si>
  <si>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</si>
  <si>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</si>
  <si>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</si>
  <si>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</si>
  <si>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</si>
  <si>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</si>
  <si>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</si>
  <si>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</si>
  <si>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</si>
  <si>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</si>
  <si>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</si>
  <si>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</si>
  <si>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</si>
  <si>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</si>
  <si>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</si>
  <si>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</si>
  <si>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</si>
  <si>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</si>
  <si>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</si>
  <si>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</si>
  <si>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</si>
  <si>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</si>
  <si>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</si>
  <si>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</si>
  <si>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</si>
  <si>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</si>
  <si>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</si>
  <si>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</si>
  <si>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</si>
  <si>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</si>
  <si>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</si>
  <si>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</si>
  <si>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</si>
  <si>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</si>
  <si>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</si>
  <si>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</si>
  <si>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</si>
  <si>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</si>
  <si>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</si>
  <si>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</si>
  <si>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</si>
  <si>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</si>
  <si>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</si>
  <si>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</si>
  <si>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</si>
  <si>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</si>
  <si>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</si>
  <si>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</si>
  <si>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</si>
  <si>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</si>
  <si>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</si>
  <si>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</si>
  <si>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</si>
  <si>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</si>
  <si>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</si>
  <si>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</si>
  <si>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</si>
  <si>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</si>
  <si>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</si>
  <si>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</si>
  <si>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</si>
  <si>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</si>
  <si>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</si>
  <si>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</si>
  <si>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</si>
  <si>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</si>
  <si>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</si>
  <si>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</si>
  <si>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</si>
  <si>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</si>
  <si>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</si>
  <si>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</si>
  <si>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</si>
  <si>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</si>
  <si>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</si>
  <si>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</si>
  <si>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</si>
  <si>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</si>
  <si>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</si>
  <si>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</si>
  <si>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</si>
  <si>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</si>
  <si>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</si>
  <si>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</si>
  <si>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</si>
  <si>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</si>
  <si>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</si>
  <si>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</si>
  <si>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</si>
  <si>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</si>
  <si>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</si>
  <si>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</si>
  <si>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</si>
  <si>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</si>
  <si>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</si>
  <si>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</si>
  <si>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</si>
  <si>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</si>
  <si>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</si>
  <si>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</si>
  <si>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</si>
  <si>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</si>
  <si>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</si>
  <si>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</si>
  <si>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</si>
  <si>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</si>
  <si>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</si>
  <si>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</si>
  <si>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</si>
  <si>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</si>
  <si>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</si>
  <si>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</si>
  <si>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</si>
  <si>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</si>
  <si>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</si>
  <si>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</si>
  <si>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</si>
  <si>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</si>
  <si>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</si>
  <si>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</si>
  <si>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</si>
  <si>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</si>
  <si>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</si>
  <si>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</si>
  <si>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</si>
  <si>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</si>
  <si>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</si>
  <si>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</si>
  <si>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</si>
  <si>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</si>
  <si>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</si>
  <si>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</si>
  <si>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</si>
  <si>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</si>
  <si>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</si>
  <si>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</si>
  <si>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</si>
  <si>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</si>
  <si>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</si>
  <si>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</si>
  <si>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</si>
  <si>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</si>
  <si>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</si>
  <si>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</si>
  <si>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</si>
  <si>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</si>
  <si>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</si>
  <si>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</si>
  <si>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</si>
  <si>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</si>
  <si>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</si>
  <si>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</si>
  <si>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</si>
  <si>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</si>
  <si>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</si>
  <si>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</si>
  <si>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</si>
  <si>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</si>
  <si>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</si>
  <si>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</si>
  <si>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</si>
  <si>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</si>
  <si>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</si>
  <si>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</si>
  <si>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</si>
  <si>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</si>
  <si>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</si>
  <si>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</si>
  <si>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</si>
  <si>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</si>
  <si>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</si>
  <si>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</si>
  <si>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</si>
  <si>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</si>
  <si>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</si>
  <si>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</si>
  <si>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</si>
  <si>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</si>
  <si>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</si>
  <si>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</si>
  <si>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</si>
  <si>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</si>
  <si>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</si>
  <si>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</si>
  <si>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</si>
  <si>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</si>
  <si>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</si>
  <si>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</si>
  <si>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</si>
  <si>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</si>
  <si>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</si>
  <si>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</si>
  <si>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</si>
  <si>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</si>
  <si>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</si>
  <si>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</si>
  <si>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</si>
  <si>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</si>
  <si>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</si>
  <si>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</si>
  <si>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</si>
  <si>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</si>
  <si>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</si>
  <si>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</si>
  <si>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</si>
  <si>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</si>
  <si>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</si>
  <si>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</si>
  <si>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</si>
  <si>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</si>
  <si>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</si>
  <si>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</si>
  <si>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</si>
  <si>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</si>
  <si>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</si>
  <si>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</si>
  <si>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</si>
  <si>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</si>
  <si>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</si>
  <si>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</si>
  <si>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</si>
  <si>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</si>
  <si>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</si>
  <si>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</si>
  <si>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</si>
  <si>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</si>
  <si>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</si>
  <si>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</si>
  <si>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</si>
  <si>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</si>
  <si>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</si>
  <si>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</si>
  <si>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</si>
  <si>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</si>
  <si>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</si>
  <si>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</si>
  <si>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</si>
  <si>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</si>
  <si>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</si>
  <si>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</si>
  <si>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</si>
  <si>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</si>
  <si>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</si>
  <si>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</si>
  <si>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</si>
  <si>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</si>
  <si>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</si>
  <si>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</si>
  <si>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</si>
  <si>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</si>
  <si>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</si>
  <si>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</si>
  <si>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</si>
  <si>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</si>
  <si>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</si>
  <si>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</si>
  <si>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</si>
  <si>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</si>
  <si>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</si>
  <si>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</si>
  <si>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</si>
  <si>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</si>
  <si>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</si>
  <si>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</si>
  <si>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</si>
  <si>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</si>
  <si>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</si>
  <si>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</si>
  <si>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</si>
  <si>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</si>
  <si>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</si>
  <si>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</si>
  <si>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</si>
  <si>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</si>
  <si>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</si>
  <si>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</si>
  <si>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</si>
  <si>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</si>
  <si>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</si>
  <si>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</si>
  <si>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</si>
  <si>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</si>
  <si>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</si>
  <si>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</si>
  <si>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</si>
  <si>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</si>
  <si>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</si>
  <si>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</si>
  <si>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</si>
  <si>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</si>
  <si>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</si>
  <si>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</si>
  <si>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</si>
  <si>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</si>
  <si>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</si>
  <si>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</si>
  <si>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</si>
  <si>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</si>
  <si>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</si>
  <si>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</si>
  <si>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</si>
  <si>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</si>
  <si>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</si>
  <si>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</si>
  <si>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</si>
  <si>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</si>
  <si>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</si>
  <si>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</si>
  <si>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</si>
  <si>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</si>
  <si>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</si>
  <si>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</si>
  <si>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</si>
  <si>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</si>
  <si>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</si>
  <si>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</si>
  <si>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</si>
  <si>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</si>
  <si>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</si>
  <si>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</si>
  <si>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</si>
  <si>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</si>
  <si>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</si>
  <si>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</si>
  <si>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</si>
  <si>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</si>
  <si>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</si>
  <si>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</si>
  <si>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</si>
  <si>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</si>
  <si>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</si>
  <si>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</si>
  <si>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</si>
  <si>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</si>
  <si>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</si>
  <si>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</si>
  <si>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</si>
  <si>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</si>
  <si>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</si>
  <si>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</si>
  <si>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</si>
  <si>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</si>
  <si>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</si>
  <si>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</si>
  <si>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</si>
  <si>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</si>
  <si>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</si>
  <si>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</si>
  <si>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</si>
  <si>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</si>
  <si>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</si>
  <si>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</si>
  <si>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</si>
  <si>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</si>
  <si>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</si>
  <si>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</si>
  <si>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</si>
  <si>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</si>
  <si>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</si>
  <si>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</si>
  <si>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</si>
  <si>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</si>
  <si>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</si>
  <si>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</si>
  <si>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</si>
  <si>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</si>
  <si>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</si>
  <si>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</si>
  <si>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</si>
  <si>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</si>
  <si>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</si>
  <si>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</si>
  <si>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</si>
  <si>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</si>
  <si>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</si>
  <si>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</si>
  <si>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</si>
  <si>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</si>
  <si>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</si>
  <si>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</si>
  <si>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</si>
  <si>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</si>
  <si>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</si>
  <si>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</si>
  <si>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</si>
  <si>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</si>
  <si>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</si>
  <si>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</si>
  <si>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</si>
  <si>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</si>
  <si>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</si>
  <si>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</si>
  <si>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</si>
  <si>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</si>
  <si>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</si>
  <si>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</si>
  <si>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</si>
  <si>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</si>
  <si>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</si>
  <si>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</si>
  <si>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</si>
  <si>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</si>
  <si>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</si>
  <si>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</si>
  <si>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</si>
  <si>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</si>
  <si>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</si>
  <si>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</si>
  <si>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</si>
  <si>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</si>
  <si>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</si>
  <si>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</si>
  <si>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</si>
  <si>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</si>
  <si>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</si>
  <si>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</si>
  <si>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</si>
  <si>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</si>
  <si>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</si>
  <si>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</si>
  <si>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</si>
  <si>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</si>
  <si>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</si>
  <si>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</si>
  <si>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</si>
  <si>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</si>
  <si>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</si>
  <si>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</si>
  <si>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</si>
  <si>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</si>
  <si>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</si>
  <si>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</si>
  <si>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</si>
  <si>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</si>
  <si>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</si>
  <si>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</si>
  <si>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</si>
  <si>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</si>
  <si>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</si>
  <si>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</si>
  <si>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</si>
  <si>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</si>
  <si>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</si>
  <si>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</si>
  <si>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</si>
  <si>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</si>
  <si>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</si>
  <si>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</si>
  <si>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</si>
  <si>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</si>
  <si>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</si>
  <si>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</si>
  <si>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</si>
  <si>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</si>
  <si>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</si>
  <si>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</si>
  <si>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</si>
  <si>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</si>
  <si>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</si>
  <si>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</si>
  <si>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</si>
  <si>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</si>
  <si>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</si>
  <si>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</si>
  <si>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</si>
  <si>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</si>
  <si>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</si>
  <si>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</si>
  <si>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</si>
  <si>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</si>
  <si>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</si>
  <si>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</si>
  <si>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</si>
  <si>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</si>
  <si>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</si>
  <si>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</si>
  <si>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</si>
  <si>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</si>
  <si>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</si>
  <si>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</si>
  <si>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</si>
  <si>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</si>
  <si>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</si>
  <si>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</si>
  <si>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</si>
  <si>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</si>
  <si>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</si>
  <si>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</si>
  <si>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</si>
  <si>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</si>
  <si>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</si>
  <si>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</si>
  <si>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</si>
  <si>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</si>
  <si>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</si>
  <si>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</si>
  <si>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</si>
  <si>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</si>
  <si>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</si>
  <si>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</si>
  <si>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</si>
  <si>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</si>
  <si>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</si>
  <si>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</si>
  <si>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</si>
  <si>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</si>
  <si>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</si>
  <si>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</si>
  <si>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</si>
  <si>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</si>
  <si>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</si>
  <si>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</si>
  <si>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</si>
  <si>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</si>
  <si>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</si>
  <si>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</si>
  <si>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</si>
  <si>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</si>
  <si>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</si>
  <si>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</si>
  <si>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</si>
  <si>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</si>
  <si>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</si>
  <si>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</si>
  <si>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</si>
  <si>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</si>
  <si>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</si>
  <si>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</si>
  <si>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</si>
  <si>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</si>
  <si>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</si>
  <si>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</si>
  <si>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</si>
  <si>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</si>
  <si>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</si>
  <si>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</si>
  <si>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</si>
  <si>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</si>
  <si>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</si>
  <si>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</si>
  <si>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</si>
  <si>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</si>
  <si>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</si>
  <si>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</si>
  <si>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</si>
  <si>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</si>
  <si>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</si>
  <si>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</si>
  <si>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</si>
  <si>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</si>
  <si>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</si>
  <si>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</si>
  <si>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</si>
  <si>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</si>
  <si>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</si>
  <si>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</si>
  <si>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</si>
  <si>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</si>
  <si>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</si>
  <si>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</si>
  <si>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</si>
  <si>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</si>
  <si>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</si>
  <si>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</si>
  <si>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</si>
  <si>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</si>
  <si>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</si>
  <si>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</si>
  <si>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</si>
  <si>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</si>
  <si>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</si>
  <si>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</si>
  <si>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</si>
  <si>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</si>
  <si>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</si>
  <si>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</si>
  <si>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</si>
  <si>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</si>
  <si>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</si>
  <si>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</si>
  <si>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</si>
  <si>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</si>
  <si>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</si>
  <si>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</si>
  <si>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</si>
  <si>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</si>
  <si>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</si>
  <si>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</si>
  <si>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</si>
  <si>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</si>
  <si>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</si>
  <si>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</si>
  <si>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</si>
  <si>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</si>
  <si>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</si>
  <si>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</si>
  <si>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</si>
  <si>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</si>
  <si>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</si>
  <si>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</si>
  <si>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</si>
  <si>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</si>
  <si>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</si>
  <si>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</si>
  <si>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</si>
  <si>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</si>
  <si>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</si>
  <si>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</si>
  <si>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</si>
  <si>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</si>
  <si>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</si>
  <si>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</si>
  <si>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</si>
  <si>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</si>
  <si>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</si>
  <si>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</si>
  <si>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</si>
  <si>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</si>
  <si>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</si>
  <si>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</si>
  <si>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</si>
  <si>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</si>
  <si>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</si>
  <si>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</si>
  <si>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</si>
  <si>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</si>
  <si>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</si>
  <si>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</si>
  <si>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</si>
  <si>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</si>
  <si>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</si>
  <si>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</si>
  <si>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</si>
  <si>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</si>
  <si>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</si>
  <si>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</si>
  <si>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</si>
  <si>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</si>
  <si>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</si>
  <si>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</si>
  <si>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</si>
  <si>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</si>
  <si>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</si>
  <si>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</si>
  <si>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</si>
  <si>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</si>
  <si>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</si>
  <si>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</si>
  <si>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</si>
  <si>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</si>
  <si>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</si>
  <si>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</si>
  <si>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</si>
  <si>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</si>
  <si>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</si>
  <si>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</si>
  <si>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</si>
  <si>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</si>
  <si>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</si>
  <si>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</si>
  <si>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</si>
  <si>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</si>
  <si>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</si>
  <si>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</si>
  <si>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</si>
  <si>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</si>
  <si>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</si>
  <si>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</si>
  <si>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</si>
  <si>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</si>
  <si>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</si>
  <si>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</si>
  <si>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</si>
  <si>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</si>
  <si>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</si>
  <si>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</si>
  <si>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</si>
  <si>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</si>
  <si>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</si>
  <si>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</si>
  <si>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</si>
  <si>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</si>
  <si>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</si>
  <si>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</si>
  <si>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</si>
  <si>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</si>
  <si>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</si>
  <si>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</si>
  <si>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</si>
  <si>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</si>
  <si>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</si>
  <si>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</si>
  <si>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</si>
  <si>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</si>
  <si>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</si>
  <si>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</si>
  <si>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</si>
  <si>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</si>
  <si>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</si>
  <si>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</si>
  <si>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</si>
  <si>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</si>
  <si>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</si>
  <si>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</si>
  <si>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</si>
  <si>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</si>
  <si>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</si>
  <si>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</si>
  <si>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</si>
  <si>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</si>
  <si>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</si>
  <si>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</si>
  <si>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</si>
  <si>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</si>
  <si>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</si>
  <si>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</si>
  <si>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</si>
  <si>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</si>
  <si>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</si>
  <si>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</si>
  <si>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</si>
  <si>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</si>
  <si>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</si>
  <si>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</si>
  <si>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</si>
  <si>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</si>
  <si>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</si>
  <si>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</si>
  <si>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</si>
  <si>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</si>
  <si>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</si>
  <si>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</si>
  <si>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</si>
  <si>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</si>
  <si>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</si>
  <si>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</si>
  <si>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</si>
  <si>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</si>
  <si>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</si>
  <si>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</si>
  <si>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</si>
  <si>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</si>
  <si>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</si>
  <si>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</si>
  <si>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</si>
  <si>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</si>
  <si>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</si>
  <si>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</si>
  <si>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</si>
  <si>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</si>
  <si>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</si>
  <si>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</si>
  <si>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</si>
  <si>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</si>
  <si>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</si>
  <si>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</si>
  <si>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</si>
  <si>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</si>
  <si>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</si>
  <si>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</si>
  <si>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</si>
  <si>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</si>
  <si>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</si>
  <si>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</si>
  <si>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</si>
  <si>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</si>
  <si>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</si>
  <si>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</si>
  <si>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</si>
  <si>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</si>
  <si>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</si>
  <si>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</si>
  <si>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</si>
  <si>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</si>
  <si>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</si>
  <si>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</si>
  <si>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</si>
  <si>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</si>
  <si>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</si>
  <si>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</si>
  <si>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</si>
  <si>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</si>
  <si>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</si>
  <si>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</si>
  <si>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</si>
  <si>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</si>
  <si>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</si>
  <si>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</si>
  <si>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</si>
  <si>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</si>
  <si>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</si>
  <si>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</si>
  <si>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</si>
  <si>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</si>
  <si>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</si>
  <si>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</si>
  <si>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</si>
  <si>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</si>
  <si>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</si>
  <si>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</si>
  <si>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</si>
  <si>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</si>
  <si>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</si>
  <si>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</si>
  <si>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</si>
  <si>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</si>
  <si>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</si>
  <si>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</si>
  <si>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</si>
  <si>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</si>
  <si>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</si>
  <si>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</si>
  <si>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</si>
  <si>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</si>
  <si>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</si>
  <si>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</si>
  <si>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</si>
  <si>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</si>
  <si>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</si>
  <si>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</si>
  <si>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</si>
  <si>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</si>
  <si>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</si>
  <si>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</si>
  <si>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</si>
  <si>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</si>
  <si>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</si>
  <si>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</si>
  <si>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</si>
  <si>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</si>
  <si>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</si>
  <si>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</si>
  <si>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</si>
  <si>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</si>
  <si>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</si>
  <si>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</si>
  <si>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</si>
  <si>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</si>
  <si>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</si>
  <si>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</si>
  <si>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</si>
  <si>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</si>
  <si>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</si>
  <si>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</si>
  <si>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</si>
  <si>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</si>
  <si>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</si>
  <si>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</si>
  <si>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</si>
  <si>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</si>
  <si>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</si>
  <si>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</si>
  <si>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</si>
  <si>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</si>
  <si>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</si>
  <si>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</si>
  <si>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</si>
  <si>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</si>
  <si>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</si>
  <si>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</si>
  <si>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</si>
  <si>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</si>
  <si>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</si>
  <si>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</si>
  <si>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</si>
  <si>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</si>
  <si>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</si>
  <si>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</si>
  <si>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</si>
  <si>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</si>
  <si>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</si>
  <si>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</si>
  <si>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</si>
  <si>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</si>
  <si>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</si>
  <si>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</si>
  <si>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</si>
  <si>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</si>
  <si>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</si>
  <si>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</si>
  <si>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</si>
  <si>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</si>
  <si>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</si>
  <si>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</si>
  <si>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</si>
  <si>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</si>
  <si>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</si>
  <si>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</si>
  <si>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</si>
  <si>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</si>
  <si>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</si>
  <si>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</si>
  <si>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</si>
  <si>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</si>
  <si>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</si>
  <si>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</si>
  <si>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</si>
  <si>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</si>
  <si>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</si>
  <si>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</si>
  <si>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</si>
  <si>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</si>
  <si>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</si>
  <si>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</si>
  <si>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</si>
  <si>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</si>
  <si>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</si>
  <si>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</si>
  <si>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</si>
  <si>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</si>
  <si>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</si>
  <si>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</si>
  <si>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</si>
  <si>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</si>
  <si>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</si>
  <si>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</si>
  <si>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</si>
  <si>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</si>
  <si>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</si>
  <si>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</si>
  <si>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</si>
  <si>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</si>
  <si>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</si>
  <si>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</si>
  <si>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</si>
  <si>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</si>
  <si>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</si>
  <si>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</si>
  <si>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</si>
  <si>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</si>
  <si>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</si>
  <si>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</si>
  <si>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</si>
  <si>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</si>
  <si>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</si>
  <si>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</si>
  <si>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</si>
  <si>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</si>
  <si>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</si>
  <si>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</si>
  <si>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</si>
  <si>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</si>
  <si>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</si>
  <si>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</si>
  <si>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</si>
  <si>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</si>
  <si>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</si>
  <si>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</si>
  <si>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</si>
  <si>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</si>
  <si>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</si>
  <si>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</si>
  <si>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</si>
  <si>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</si>
  <si>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</si>
  <si>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</si>
  <si>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</si>
  <si>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</si>
  <si>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</si>
  <si>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</si>
  <si>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</si>
  <si>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</si>
  <si>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</si>
  <si>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</si>
  <si>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</si>
  <si>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</si>
  <si>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</si>
  <si>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</si>
  <si>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</si>
  <si>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</si>
  <si>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</si>
  <si>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</si>
  <si>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</si>
  <si>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</si>
  <si>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</si>
  <si>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</si>
  <si>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</si>
  <si>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</si>
  <si>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</si>
  <si>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</si>
  <si>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</si>
  <si>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</si>
  <si>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</si>
  <si>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</si>
  <si>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</si>
  <si>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</si>
  <si>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</si>
  <si>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</si>
  <si>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</si>
  <si>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</si>
  <si>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</si>
  <si>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</si>
  <si>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</si>
  <si>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</si>
  <si>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</si>
  <si>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</si>
  <si>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</si>
  <si>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</si>
  <si>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</si>
  <si>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</si>
  <si>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</si>
  <si>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</si>
  <si>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</si>
  <si>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</si>
  <si>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</si>
  <si>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</si>
  <si>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</si>
  <si>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</si>
  <si>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</si>
  <si>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</si>
  <si>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</si>
  <si>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</si>
  <si>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</si>
  <si>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</si>
  <si>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</si>
  <si>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</si>
  <si>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</si>
  <si>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</si>
  <si>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</si>
  <si>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</si>
  <si>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</si>
  <si>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</si>
  <si>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</si>
  <si>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</si>
  <si>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</si>
  <si>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</si>
  <si>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</si>
  <si>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</si>
  <si>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</si>
  <si>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</si>
  <si>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</si>
  <si>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</si>
  <si>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</si>
  <si>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</si>
  <si>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</si>
  <si>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</si>
  <si>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</si>
  <si>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</si>
  <si>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</si>
  <si>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</si>
  <si>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</si>
  <si>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</si>
  <si>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</si>
  <si>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</si>
  <si>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</si>
  <si>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</si>
  <si>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</si>
  <si>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</si>
  <si>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</si>
  <si>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</si>
  <si>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</si>
  <si>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</si>
  <si>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</si>
  <si>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</si>
  <si>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</si>
  <si>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</si>
  <si>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</si>
  <si>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</si>
  <si>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</si>
  <si>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</si>
  <si>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</si>
  <si>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</si>
  <si>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</si>
  <si>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</si>
  <si>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</si>
  <si>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</si>
  <si>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</si>
  <si>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</si>
  <si>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</si>
  <si>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</si>
  <si>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</si>
  <si>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</si>
  <si>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</si>
  <si>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</si>
  <si>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</si>
  <si>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</si>
  <si>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</si>
  <si>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</si>
  <si>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</si>
  <si>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</si>
  <si>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</si>
  <si>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</si>
  <si>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</si>
  <si>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</si>
  <si>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</si>
  <si>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</si>
  <si>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</si>
  <si>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</si>
  <si>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</si>
  <si>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</si>
  <si>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</si>
  <si>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</si>
  <si>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</si>
  <si>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</si>
  <si>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</si>
  <si>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</si>
  <si>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</si>
  <si>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</si>
  <si>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</si>
  <si>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</si>
  <si>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</si>
  <si>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</si>
  <si>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</si>
  <si>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</si>
  <si>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</si>
  <si>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</si>
  <si>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</si>
  <si>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</si>
  <si>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</si>
  <si>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</si>
  <si>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</si>
  <si>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</si>
  <si>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</si>
  <si>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</si>
  <si>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</si>
  <si>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</si>
  <si>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</si>
  <si>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</si>
  <si>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</si>
  <si>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</si>
  <si>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</si>
  <si>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</si>
  <si>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</si>
  <si>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</si>
  <si>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</si>
  <si>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</si>
  <si>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</si>
  <si>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</si>
  <si>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</si>
  <si>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</si>
  <si>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</si>
  <si>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</si>
  <si>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</si>
  <si>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</si>
  <si>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</si>
  <si>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</si>
  <si>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</si>
  <si>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</si>
  <si>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</si>
  <si>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</si>
  <si>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</si>
  <si>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</si>
  <si>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</si>
  <si>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</si>
  <si>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</si>
  <si>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</si>
  <si>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</si>
  <si>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</si>
  <si>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</si>
  <si>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</si>
  <si>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</si>
  <si>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</si>
  <si>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</si>
  <si>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</si>
  <si>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</si>
  <si>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</si>
  <si>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</si>
  <si>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</si>
  <si>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</si>
  <si>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</si>
  <si>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</si>
  <si>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</si>
  <si>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</si>
  <si>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</si>
  <si>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</si>
  <si>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</si>
  <si>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</si>
  <si>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</si>
  <si>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</si>
  <si>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</si>
  <si>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</si>
  <si>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</si>
  <si>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</si>
  <si>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</si>
  <si>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</si>
  <si>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</si>
  <si>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</si>
  <si>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</si>
  <si>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</si>
  <si>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</si>
  <si>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</si>
  <si>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</si>
  <si>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</si>
  <si>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</si>
  <si>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</si>
  <si>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</si>
  <si>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</si>
  <si>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</si>
  <si>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</si>
  <si>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</si>
  <si>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</si>
  <si>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</si>
  <si>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</si>
  <si>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</si>
  <si>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</si>
  <si>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</si>
  <si>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</si>
  <si>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</si>
  <si>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</si>
  <si>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</si>
  <si>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</si>
  <si>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</si>
  <si>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</si>
  <si>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</si>
  <si>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</si>
  <si>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</si>
  <si>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</si>
  <si>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</si>
  <si>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</si>
  <si>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</si>
  <si>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</si>
  <si>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</si>
  <si>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</si>
  <si>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</si>
  <si>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</si>
  <si>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</si>
  <si>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</si>
  <si>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</si>
  <si>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</si>
  <si>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</si>
  <si>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</si>
  <si>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</si>
  <si>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</si>
  <si>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</si>
  <si>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</si>
  <si>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</si>
  <si>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</si>
  <si>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</si>
  <si>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</si>
  <si>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</si>
  <si>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</si>
  <si>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</si>
  <si>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</si>
  <si>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</si>
  <si>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</si>
  <si>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</si>
  <si>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</si>
  <si>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</si>
  <si>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</si>
  <si>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</si>
  <si>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</si>
  <si>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</si>
  <si>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</si>
  <si>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</si>
  <si>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</si>
  <si>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</si>
  <si>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</si>
  <si>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</si>
  <si>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</si>
  <si>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</si>
  <si>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</si>
  <si>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</si>
  <si>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</si>
  <si>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</si>
  <si>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</si>
  <si>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</si>
  <si>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</si>
  <si>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</si>
  <si>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</si>
  <si>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</si>
  <si>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</si>
  <si>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</si>
  <si>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</si>
  <si>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</si>
  <si>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</si>
  <si>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</si>
  <si>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</si>
  <si>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</si>
  <si>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</si>
  <si>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</si>
  <si>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</si>
  <si>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</si>
  <si>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</si>
  <si>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</si>
  <si>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</si>
  <si>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</si>
  <si>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</si>
  <si>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</si>
  <si>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</si>
  <si>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</si>
  <si>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</si>
  <si>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</si>
  <si>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</si>
  <si>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</si>
  <si>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</si>
  <si>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</si>
  <si>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</si>
  <si>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</si>
  <si>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</si>
  <si>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</si>
  <si>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</si>
  <si>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</si>
  <si>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</si>
  <si>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</si>
  <si>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</si>
  <si>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</si>
  <si>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</si>
  <si>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</si>
  <si>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</si>
  <si>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</si>
  <si>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</si>
  <si>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</si>
  <si>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</si>
  <si>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</si>
  <si>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</si>
  <si>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</si>
  <si>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</si>
  <si>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</si>
  <si>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</si>
  <si>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</si>
  <si>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</si>
  <si>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</si>
  <si>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</si>
  <si>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</si>
  <si>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</si>
  <si>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</si>
  <si>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</si>
  <si>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</si>
  <si>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</si>
  <si>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</si>
  <si>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</si>
  <si>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</si>
  <si>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</si>
  <si>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</si>
  <si>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</si>
  <si>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</si>
  <si>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</si>
  <si>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</si>
  <si>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</si>
  <si>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</si>
  <si>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</si>
  <si>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</si>
  <si>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</si>
  <si>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</si>
  <si>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</si>
  <si>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</si>
  <si>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</si>
  <si>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</si>
  <si>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</si>
  <si>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</si>
  <si>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</si>
  <si>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</si>
  <si>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</si>
  <si>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</si>
  <si>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</si>
  <si>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</si>
  <si>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</si>
  <si>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</si>
  <si>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</si>
  <si>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</si>
  <si>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</si>
  <si>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</si>
  <si>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</si>
  <si>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</si>
  <si>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</si>
  <si>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</si>
  <si>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</si>
  <si>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</si>
  <si>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</si>
  <si>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</si>
  <si>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</si>
  <si>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</si>
  <si>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</si>
  <si>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</si>
  <si>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</si>
  <si>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</si>
  <si>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</si>
  <si>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</si>
  <si>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</si>
  <si>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</si>
  <si>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</si>
  <si>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</si>
  <si>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</si>
  <si>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</si>
  <si>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</si>
  <si>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</si>
  <si>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</si>
  <si>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</si>
  <si>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</si>
  <si>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</si>
  <si>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</si>
  <si>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</si>
  <si>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</si>
  <si>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</si>
  <si>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</si>
  <si>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</si>
  <si>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</si>
  <si>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</si>
  <si>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</si>
  <si>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</si>
  <si>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</si>
  <si>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</si>
  <si>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</si>
  <si>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</si>
  <si>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</si>
  <si>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</si>
  <si>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</si>
  <si>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</si>
  <si>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</si>
  <si>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</si>
  <si>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</si>
  <si>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</si>
  <si>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</si>
  <si>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</si>
  <si>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</si>
  <si>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</si>
  <si>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</si>
  <si>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</si>
  <si>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</si>
  <si>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</si>
  <si>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</si>
  <si>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</si>
  <si>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</si>
  <si>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</si>
  <si>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</si>
  <si>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</si>
  <si>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</si>
  <si>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</si>
  <si>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</si>
  <si>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</si>
  <si>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</si>
  <si>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</si>
  <si>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</si>
  <si>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</si>
  <si>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</si>
  <si>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</si>
  <si>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</si>
  <si>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</si>
  <si>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</si>
  <si>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</si>
  <si>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</si>
  <si>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</si>
  <si>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</si>
  <si>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</si>
  <si>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</si>
  <si>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</si>
  <si>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</si>
  <si>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</si>
  <si>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</si>
  <si>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</si>
  <si>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</si>
  <si>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</si>
  <si>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</si>
  <si>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</si>
  <si>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</si>
  <si>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</si>
  <si>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</si>
  <si>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</si>
  <si>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</si>
  <si>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</si>
  <si>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</si>
  <si>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</si>
  <si>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</si>
  <si>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</si>
  <si>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</si>
  <si>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</si>
  <si>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</si>
  <si>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</si>
  <si>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</si>
  <si>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</si>
  <si>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</si>
  <si>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</si>
  <si>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</si>
  <si>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</si>
  <si>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</si>
  <si>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</si>
  <si>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</si>
  <si>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</si>
  <si>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</si>
  <si>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</si>
  <si>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</si>
  <si>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</si>
  <si>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</si>
  <si>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</si>
  <si>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</si>
  <si>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</si>
  <si>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</si>
  <si>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</si>
  <si>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</si>
  <si>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</si>
  <si>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</si>
  <si>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</si>
  <si>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</si>
  <si>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</si>
  <si>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</si>
  <si>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</si>
  <si>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</si>
  <si>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</si>
  <si>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</si>
  <si>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</si>
  <si>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</si>
  <si>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</si>
  <si>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</si>
  <si>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</si>
  <si>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</si>
  <si>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</si>
  <si>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</si>
  <si>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</si>
  <si>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</si>
  <si>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</si>
  <si>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</si>
  <si>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</si>
  <si>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</si>
  <si>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</si>
  <si>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</si>
  <si>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</si>
  <si>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</si>
  <si>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</si>
  <si>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</si>
  <si>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</si>
  <si>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</si>
  <si>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</si>
  <si>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</si>
  <si>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</si>
  <si>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</si>
  <si>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</si>
  <si>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</si>
  <si>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</si>
  <si>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</si>
  <si>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</si>
  <si>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</si>
  <si>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</si>
  <si>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</si>
  <si>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</si>
  <si>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</si>
  <si>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</si>
  <si>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</si>
  <si>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</si>
  <si>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</si>
  <si>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</si>
  <si>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</si>
  <si>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</si>
  <si>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</si>
  <si>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</si>
  <si>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</si>
  <si>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</si>
  <si>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</si>
  <si>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</si>
  <si>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</si>
  <si>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</si>
  <si>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</si>
  <si>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</si>
  <si>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</si>
  <si>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</si>
  <si>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</si>
  <si>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</si>
  <si>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</si>
  <si>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</si>
  <si>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</si>
  <si>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</si>
  <si>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</si>
  <si>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</si>
  <si>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</si>
  <si>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</si>
  <si>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</si>
  <si>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</si>
  <si>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</si>
  <si>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</si>
  <si>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</si>
  <si>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</si>
  <si>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</si>
  <si>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</si>
  <si>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</si>
  <si>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</si>
  <si>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</si>
  <si>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</si>
  <si>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</si>
  <si>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</si>
  <si>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</si>
  <si>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</si>
  <si>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</si>
  <si>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</si>
  <si>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</si>
  <si>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</si>
  <si>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</si>
  <si>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</si>
  <si>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</si>
  <si>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</si>
  <si>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</si>
  <si>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</si>
  <si>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</si>
  <si>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</si>
  <si>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</si>
  <si>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</si>
  <si>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</si>
  <si>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</si>
  <si>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</si>
  <si>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</si>
  <si>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</si>
  <si>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</si>
  <si>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</si>
  <si>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</si>
  <si>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</si>
  <si>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</si>
  <si>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</si>
  <si>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</si>
  <si>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</si>
  <si>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</si>
  <si>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</si>
  <si>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</si>
  <si>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</si>
  <si>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</si>
  <si>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</si>
  <si>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</si>
  <si>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</si>
  <si>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</si>
  <si>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</si>
  <si>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</si>
  <si>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</si>
  <si>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</si>
  <si>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</si>
  <si>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</si>
  <si>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</si>
  <si>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</si>
  <si>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</si>
  <si>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</si>
  <si>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</si>
  <si>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</si>
  <si>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</si>
  <si>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</si>
  <si>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</si>
  <si>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</si>
  <si>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</si>
  <si>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</si>
  <si>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</si>
  <si>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</si>
  <si>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</si>
  <si>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</si>
  <si>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</si>
  <si>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</si>
  <si>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</si>
  <si>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</si>
  <si>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</si>
  <si>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</si>
  <si>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</si>
  <si>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</si>
  <si>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</si>
  <si>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</si>
  <si>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</si>
  <si>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</si>
  <si>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</si>
  <si>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</si>
  <si>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</si>
  <si>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</si>
  <si>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</si>
  <si>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</si>
  <si>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</si>
  <si>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</si>
  <si>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</si>
  <si>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</si>
  <si>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</si>
  <si>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</si>
  <si>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</si>
  <si>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</si>
  <si>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</si>
  <si>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</si>
  <si>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</si>
  <si>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</si>
  <si>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</si>
  <si>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</si>
  <si>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</si>
  <si>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</si>
  <si>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</si>
  <si>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</si>
  <si>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</si>
  <si>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</si>
  <si>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</si>
  <si>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</si>
  <si>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</si>
  <si>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</si>
  <si>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</si>
  <si>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</si>
  <si>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</si>
  <si>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</si>
  <si>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</si>
  <si>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</si>
  <si>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</si>
  <si>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</si>
  <si>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</si>
  <si>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</si>
  <si>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</si>
  <si>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</si>
  <si>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</si>
  <si>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</si>
  <si>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</si>
  <si>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</si>
  <si>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</si>
  <si>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</si>
  <si>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</si>
  <si>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</si>
  <si>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</si>
  <si>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</si>
  <si>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</si>
  <si>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</si>
  <si>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</si>
  <si>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</si>
  <si>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</si>
  <si>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</si>
  <si>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</si>
  <si>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</si>
  <si>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</si>
  <si>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</si>
  <si>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</si>
  <si>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</si>
  <si>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</si>
  <si>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</si>
  <si>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</si>
  <si>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</si>
  <si>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</si>
  <si>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</si>
  <si>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</si>
  <si>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</si>
  <si>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</si>
  <si>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</si>
  <si>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</si>
  <si>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</si>
  <si>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</si>
  <si>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</si>
  <si>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</si>
  <si>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</si>
  <si>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</si>
  <si>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</si>
  <si>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</si>
  <si>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</si>
  <si>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</si>
  <si>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</si>
  <si>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</si>
  <si>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</si>
  <si>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</si>
  <si>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</si>
  <si>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</si>
  <si>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</si>
  <si>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</si>
  <si>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</si>
  <si>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</si>
  <si>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</si>
  <si>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</si>
  <si>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</si>
  <si>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</si>
  <si>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</si>
  <si>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</si>
  <si>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</si>
  <si>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</si>
  <si>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</si>
  <si>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</si>
  <si>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</si>
  <si>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</si>
  <si>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</si>
  <si>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</si>
  <si>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</si>
  <si>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</si>
  <si>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</si>
  <si>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</si>
  <si>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</si>
  <si>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</si>
  <si>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</si>
  <si>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</si>
  <si>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</si>
  <si>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</si>
  <si>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</si>
  <si>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</si>
  <si>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</si>
  <si>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</si>
  <si>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</si>
  <si>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</si>
  <si>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</si>
  <si>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</si>
  <si>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</si>
  <si>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</si>
  <si>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</si>
  <si>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</si>
  <si>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</si>
  <si>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</si>
  <si>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</si>
  <si>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</si>
  <si>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</si>
  <si>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</si>
  <si>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</si>
  <si>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</si>
  <si>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</si>
  <si>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</si>
  <si>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</si>
  <si>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</si>
  <si>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</si>
  <si>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</si>
  <si>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</si>
  <si>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</si>
  <si>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</si>
  <si>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</si>
  <si>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</si>
  <si>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</si>
  <si>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</si>
  <si>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</si>
  <si>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</si>
  <si>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</si>
  <si>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</si>
  <si>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</si>
  <si>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</si>
  <si>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</si>
  <si>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</si>
  <si>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</si>
  <si>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</si>
  <si>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</si>
  <si>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</si>
  <si>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</si>
  <si>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</si>
  <si>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</si>
  <si>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</si>
  <si>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</si>
  <si>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</si>
  <si>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</si>
  <si>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</si>
  <si>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</si>
  <si>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</si>
  <si>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</si>
  <si>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</si>
  <si>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</si>
  <si>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</si>
  <si>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</si>
  <si>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</si>
  <si>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</si>
  <si>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</si>
  <si>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</si>
  <si>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</si>
  <si>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</si>
  <si>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</si>
  <si>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</si>
  <si>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</si>
  <si>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</si>
  <si>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</si>
  <si>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</si>
  <si>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</si>
  <si>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</si>
  <si>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</si>
  <si>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</si>
  <si>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</si>
  <si>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</si>
  <si>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</si>
  <si>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</si>
  <si>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</si>
  <si>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</si>
  <si>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</si>
  <si>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</si>
  <si>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</si>
  <si>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</si>
  <si>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</si>
  <si>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</si>
  <si>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</si>
  <si>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</si>
  <si>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</si>
  <si>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</si>
  <si>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</si>
  <si>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</si>
  <si>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</si>
  <si>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</si>
  <si>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</si>
  <si>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</si>
  <si>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</si>
  <si>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</si>
  <si>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</si>
  <si>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</si>
  <si>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</si>
  <si>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</si>
  <si>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</si>
  <si>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</si>
  <si>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</si>
  <si>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</si>
  <si>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</si>
  <si>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</si>
  <si>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</si>
  <si>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</si>
  <si>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</si>
  <si>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</si>
  <si>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</si>
  <si>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</si>
  <si>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</si>
  <si>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</si>
  <si>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</si>
  <si>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</si>
  <si>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</si>
  <si>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</si>
  <si>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</si>
  <si>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</si>
  <si>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</si>
  <si>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</si>
  <si>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</si>
  <si>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</si>
  <si>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</si>
  <si>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</si>
  <si>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</si>
  <si>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</si>
  <si>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</si>
  <si>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</si>
  <si>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</si>
  <si>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</si>
  <si>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</si>
  <si>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</si>
  <si>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</si>
  <si>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</si>
  <si>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</si>
  <si>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</si>
  <si>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</si>
  <si>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</si>
  <si>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</si>
  <si>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</si>
  <si>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</si>
  <si>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</si>
  <si>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</si>
  <si>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</si>
  <si>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</si>
  <si>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</si>
  <si>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</si>
  <si>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</si>
  <si>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</si>
  <si>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</si>
  <si>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</si>
  <si>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</si>
  <si>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</si>
  <si>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</si>
  <si>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</si>
  <si>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</si>
  <si>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</si>
  <si>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</si>
  <si>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</si>
  <si>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</si>
  <si>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</si>
  <si>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</si>
  <si>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</si>
  <si>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</si>
  <si>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</si>
  <si>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</si>
  <si>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</si>
  <si>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</si>
  <si>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</si>
  <si>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</si>
  <si>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</si>
  <si>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</si>
  <si>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</si>
  <si>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</si>
  <si>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</si>
  <si>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</si>
  <si>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</si>
  <si>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</si>
  <si>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</si>
  <si>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</si>
  <si>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</si>
  <si>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</si>
  <si>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</si>
  <si>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</si>
  <si>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</si>
  <si>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</si>
  <si>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</si>
  <si>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</si>
  <si>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</si>
  <si>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</si>
  <si>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</si>
  <si>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</si>
  <si>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</si>
  <si>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</si>
  <si>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</si>
  <si>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</si>
  <si>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</si>
  <si>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</si>
  <si>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</si>
  <si>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</si>
  <si>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</si>
  <si>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</si>
  <si>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</si>
  <si>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</si>
  <si>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</si>
  <si>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</si>
  <si>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</si>
  <si>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</si>
  <si>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</si>
  <si>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</si>
  <si>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</si>
  <si>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</si>
  <si>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</si>
  <si>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</si>
  <si>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</si>
  <si>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</si>
  <si>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</si>
  <si>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</si>
  <si>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</si>
  <si>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</si>
  <si>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</si>
  <si>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</si>
  <si>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</si>
  <si>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</si>
  <si>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</si>
  <si>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</si>
  <si>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</si>
  <si>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</si>
  <si>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</si>
  <si>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</si>
  <si>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</si>
  <si>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</si>
  <si>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</si>
  <si>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</si>
  <si>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</si>
  <si>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</si>
  <si>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</si>
  <si>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</si>
  <si>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</si>
  <si>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</si>
  <si>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</si>
  <si>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</si>
  <si>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</si>
  <si>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</si>
  <si>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</si>
  <si>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</si>
  <si>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</si>
  <si>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</si>
  <si>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</si>
  <si>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</si>
  <si>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</si>
  <si>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</si>
  <si>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</si>
  <si>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</si>
  <si>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</si>
  <si>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</si>
  <si>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</si>
  <si>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</si>
  <si>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</si>
  <si>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</si>
  <si>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</si>
  <si>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</si>
  <si>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</si>
  <si>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</si>
  <si>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</si>
  <si>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</si>
  <si>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</si>
  <si>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</si>
  <si>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</si>
  <si>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</si>
  <si>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</si>
  <si>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</si>
  <si>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</si>
  <si>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</si>
  <si>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</si>
  <si>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</si>
  <si>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</si>
  <si>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</si>
  <si>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</si>
  <si>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</si>
  <si>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</si>
  <si>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</si>
  <si>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</si>
  <si>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</si>
  <si>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</si>
  <si>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</si>
  <si>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</si>
  <si>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</si>
  <si>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</si>
  <si>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</si>
  <si>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</si>
  <si>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</si>
  <si>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</si>
  <si>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</si>
  <si>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</si>
  <si>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</si>
  <si>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</si>
  <si>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</si>
  <si>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</si>
  <si>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</si>
  <si>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</si>
  <si>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</si>
  <si>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</si>
  <si>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</si>
  <si>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</si>
  <si>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</si>
  <si>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</si>
  <si>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</si>
  <si>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</si>
  <si>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</si>
  <si>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</si>
  <si>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</si>
  <si>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</si>
  <si>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</si>
  <si>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</si>
  <si>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</si>
  <si>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</si>
  <si>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</si>
  <si>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</si>
  <si>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</si>
  <si>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</si>
  <si>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</si>
  <si>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</si>
  <si>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</si>
  <si>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</si>
  <si>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</si>
  <si>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</si>
  <si>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</si>
  <si>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</si>
  <si>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</si>
  <si>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</si>
  <si>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</si>
  <si>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</si>
  <si>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</si>
  <si>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</si>
  <si>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</si>
  <si>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</si>
  <si>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</si>
  <si>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</si>
  <si>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</si>
  <si>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</si>
  <si>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</si>
  <si>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</si>
  <si>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</si>
  <si>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</si>
  <si>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</si>
  <si>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</si>
  <si>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</si>
  <si>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</si>
  <si>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</si>
  <si>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</si>
  <si>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</si>
  <si>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</si>
  <si>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</si>
  <si>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</si>
  <si>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</si>
  <si>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</si>
  <si>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</si>
  <si>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</si>
  <si>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</si>
  <si>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</si>
  <si>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</si>
  <si>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</si>
  <si>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</si>
  <si>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</si>
  <si>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</si>
  <si>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</si>
  <si>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</si>
  <si>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</si>
  <si>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</si>
  <si>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</si>
  <si>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</si>
  <si>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</si>
  <si>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</si>
  <si>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</si>
  <si>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</si>
  <si>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</si>
  <si>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</si>
  <si>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</si>
  <si>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</si>
  <si>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</si>
  <si>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</si>
  <si>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</si>
  <si>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</si>
  <si>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</si>
  <si>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</si>
  <si>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</si>
  <si>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</si>
  <si>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</si>
  <si>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</si>
  <si>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</si>
  <si>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</si>
  <si>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</si>
  <si>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</si>
  <si>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</si>
  <si>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</si>
  <si>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</si>
  <si>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</si>
  <si>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</si>
  <si>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</si>
  <si>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</si>
  <si>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</si>
  <si>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</si>
  <si>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</si>
  <si>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</si>
  <si>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</si>
  <si>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</si>
  <si>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</si>
  <si>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</si>
  <si>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</si>
  <si>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</si>
  <si>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</si>
  <si>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</si>
  <si>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</si>
  <si>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</si>
  <si>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</si>
  <si>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</si>
  <si>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</si>
  <si>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</si>
  <si>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</si>
  <si>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</si>
  <si>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</si>
  <si>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</si>
  <si>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</si>
  <si>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</si>
  <si>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</si>
  <si>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</si>
  <si>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</si>
  <si>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</si>
  <si>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</si>
  <si>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</si>
  <si>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</si>
  <si>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</si>
  <si>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</si>
  <si>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</si>
  <si>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</si>
  <si>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</si>
  <si>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</si>
  <si>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</si>
  <si>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</si>
  <si>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</si>
  <si>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</si>
  <si>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</si>
  <si>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</si>
  <si>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</si>
  <si>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</si>
  <si>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</si>
  <si>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</si>
  <si>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</si>
  <si>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</si>
  <si>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</si>
  <si>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</si>
  <si>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</si>
  <si>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</si>
  <si>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</si>
  <si>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</si>
  <si>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</si>
  <si>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</si>
  <si>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</si>
  <si>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</si>
  <si>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</si>
  <si>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</si>
  <si>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</si>
  <si>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</si>
  <si>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</si>
  <si>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</si>
  <si>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</si>
  <si>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</si>
  <si>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</si>
  <si>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</si>
  <si>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</si>
  <si>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</si>
  <si>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</si>
  <si>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</si>
  <si>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</si>
  <si>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</si>
  <si>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</si>
  <si>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</si>
  <si>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</si>
  <si>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</si>
  <si>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</si>
  <si>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</si>
  <si>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</si>
  <si>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</si>
  <si>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</si>
  <si>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</si>
  <si>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</si>
  <si>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</si>
  <si>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</si>
  <si>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</si>
  <si>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</si>
  <si>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</si>
  <si>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</si>
  <si>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</si>
  <si>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</si>
  <si>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</si>
  <si>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</si>
  <si>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</si>
  <si>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</si>
  <si>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</si>
  <si>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</si>
  <si>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</si>
  <si>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</si>
  <si>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</si>
  <si>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</si>
  <si>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</si>
  <si>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</si>
  <si>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</si>
  <si>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</si>
  <si>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</si>
  <si>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</si>
  <si>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</si>
  <si>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</si>
  <si>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</si>
  <si>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</si>
  <si>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</si>
  <si>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</si>
  <si>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</si>
  <si>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</si>
  <si>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</si>
  <si>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</si>
  <si>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</si>
  <si>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</si>
  <si>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</si>
  <si>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</si>
  <si>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</si>
  <si>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</si>
  <si>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</si>
  <si>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</si>
  <si>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</si>
  <si>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</si>
  <si>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</si>
  <si>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</si>
  <si>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</si>
  <si>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</si>
  <si>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</si>
  <si>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</si>
  <si>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</si>
  <si>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</si>
  <si>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</si>
  <si>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</si>
  <si>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</si>
  <si>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</si>
  <si>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</si>
  <si>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</si>
  <si>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</si>
  <si>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</si>
  <si>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</si>
  <si>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</si>
  <si>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</si>
  <si>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</si>
  <si>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</si>
  <si>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</si>
  <si>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</si>
  <si>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</si>
  <si>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</si>
  <si>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</si>
  <si>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</si>
  <si>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</si>
  <si>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</si>
  <si>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</si>
  <si>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</si>
  <si>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</si>
  <si>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</si>
  <si>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</si>
  <si>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</si>
  <si>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</si>
  <si>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</si>
  <si>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</si>
  <si>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</si>
  <si>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</si>
  <si>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</si>
  <si>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</si>
  <si>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</si>
  <si>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</si>
  <si>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</si>
  <si>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</si>
  <si>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</si>
  <si>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</si>
  <si>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</si>
  <si>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</si>
  <si>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</si>
  <si>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</si>
  <si>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</si>
  <si>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</si>
  <si>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</si>
  <si>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</si>
  <si>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</si>
  <si>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</si>
  <si>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</si>
  <si>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</si>
  <si>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</si>
  <si>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</si>
  <si>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</si>
  <si>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</si>
  <si>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</si>
  <si>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</si>
  <si>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</si>
  <si>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</si>
  <si>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</si>
  <si>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</si>
  <si>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</si>
  <si>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</si>
  <si>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</si>
  <si>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</si>
  <si>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</si>
  <si>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</si>
  <si>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</si>
  <si>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</si>
  <si>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</si>
  <si>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</si>
  <si>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</si>
  <si>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</si>
  <si>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</si>
  <si>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</si>
  <si>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</si>
  <si>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</si>
  <si>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</si>
  <si>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</si>
  <si>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</si>
  <si>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</si>
  <si>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</si>
  <si>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</si>
  <si>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</si>
  <si>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</si>
  <si>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</si>
  <si>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</si>
  <si>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</si>
  <si>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</si>
  <si>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</si>
  <si>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</si>
  <si>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</si>
  <si>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</si>
  <si>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</si>
  <si>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</si>
  <si>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</si>
  <si>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</si>
  <si>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</si>
  <si>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</si>
  <si>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</si>
  <si>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</si>
  <si>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</si>
  <si>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</si>
  <si>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</si>
  <si>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</si>
  <si>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</si>
  <si>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</si>
  <si>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</si>
  <si>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</si>
  <si>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</si>
  <si>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</si>
  <si>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</si>
  <si>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</si>
  <si>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</si>
  <si>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</si>
  <si>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</si>
  <si>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</si>
  <si>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</si>
  <si>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</si>
  <si>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</si>
  <si>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</si>
  <si>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</si>
  <si>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</si>
  <si>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</si>
  <si>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</si>
  <si>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</si>
  <si>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</si>
  <si>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</si>
  <si>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</si>
  <si>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</si>
  <si>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</si>
  <si>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</si>
  <si>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</si>
  <si>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</si>
  <si>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</si>
  <si>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</si>
  <si>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</si>
  <si>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</si>
  <si>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</si>
  <si>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</si>
  <si>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</si>
  <si>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</si>
  <si>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</si>
  <si>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</si>
  <si>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</si>
  <si>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</si>
  <si>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</si>
  <si>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</si>
  <si>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</si>
  <si>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</si>
  <si>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</si>
  <si>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</si>
  <si>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</si>
  <si>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</si>
  <si>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</si>
  <si>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</si>
  <si>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</si>
  <si>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</si>
  <si>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</si>
  <si>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</si>
  <si>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</si>
  <si>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</si>
  <si>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</si>
  <si>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</si>
  <si>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</si>
  <si>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</si>
  <si>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</si>
  <si>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</si>
  <si>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</si>
  <si>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</si>
  <si>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</si>
  <si>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</si>
  <si>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</si>
  <si>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</si>
  <si>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</si>
  <si>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</si>
  <si>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</si>
  <si>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</si>
  <si>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</si>
  <si>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</si>
  <si>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</si>
  <si>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</si>
  <si>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</si>
  <si>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</si>
  <si>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</si>
  <si>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</si>
  <si>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</si>
  <si>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</si>
  <si>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</si>
  <si>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</si>
  <si>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</si>
  <si>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</si>
  <si>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</si>
  <si>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</si>
  <si>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</si>
  <si>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</si>
  <si>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</si>
  <si>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</si>
  <si>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</si>
  <si>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</si>
  <si>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</si>
  <si>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</si>
  <si>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</si>
  <si>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</si>
  <si>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</si>
  <si>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</si>
  <si>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</si>
  <si>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</si>
  <si>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</si>
  <si>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</si>
  <si>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</si>
  <si>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</si>
  <si>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</si>
  <si>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</si>
  <si>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</si>
  <si>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</si>
  <si>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</si>
  <si>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</si>
  <si>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</si>
  <si>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</si>
  <si>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</si>
  <si>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</si>
  <si>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</si>
  <si>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</si>
  <si>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</si>
  <si>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</si>
  <si>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</si>
  <si>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</si>
  <si>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</si>
  <si>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</si>
  <si>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</si>
  <si>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</si>
  <si>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</si>
  <si>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</si>
  <si>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</si>
  <si>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</si>
  <si>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</si>
  <si>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</si>
  <si>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</si>
  <si>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</si>
  <si>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</si>
  <si>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</si>
  <si>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</si>
  <si>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</si>
  <si>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</si>
  <si>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</si>
  <si>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</si>
  <si>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</si>
  <si>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</si>
  <si>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</si>
  <si>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</si>
  <si>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</si>
  <si>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</si>
  <si>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</si>
  <si>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</si>
  <si>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</si>
  <si>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</si>
  <si>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</si>
  <si>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</si>
  <si>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</si>
  <si>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</si>
  <si>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</si>
  <si>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</si>
  <si>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</si>
  <si>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</si>
  <si>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</si>
  <si>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</si>
  <si>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</si>
  <si>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</si>
  <si>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</si>
  <si>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</si>
  <si>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</si>
  <si>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</si>
  <si>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</si>
  <si>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</si>
  <si>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</si>
  <si>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</si>
  <si>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</si>
  <si>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</si>
  <si>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</si>
  <si>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</si>
  <si>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</si>
  <si>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</si>
  <si>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</si>
  <si>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</si>
  <si>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</si>
  <si>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</si>
  <si>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</si>
  <si>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</si>
  <si>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</si>
  <si>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</si>
  <si>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</si>
  <si>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</si>
  <si>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</si>
  <si>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</si>
  <si>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</si>
  <si>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</si>
  <si>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</si>
  <si>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</si>
  <si>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</si>
  <si>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</si>
  <si>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</si>
  <si>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</si>
  <si>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</si>
  <si>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</si>
  <si>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</si>
  <si>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</si>
  <si>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</si>
  <si>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</si>
  <si>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</si>
  <si>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</si>
  <si>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</si>
  <si>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</si>
  <si>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</si>
  <si>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</si>
  <si>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</si>
  <si>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</si>
  <si>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</si>
  <si>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</si>
  <si>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</si>
  <si>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</si>
  <si>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</si>
  <si>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</si>
  <si>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</si>
  <si>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</si>
  <si>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</si>
  <si>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</si>
  <si>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</si>
  <si>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</si>
  <si>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</si>
  <si>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</si>
  <si>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</si>
  <si>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</si>
  <si>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</si>
  <si>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</si>
  <si>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</si>
  <si>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</si>
  <si>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</si>
  <si>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</si>
  <si>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</si>
  <si>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</si>
  <si>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</si>
  <si>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</si>
  <si>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</si>
  <si>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</si>
  <si>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</si>
  <si>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</si>
  <si>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</si>
  <si>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</si>
  <si>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</si>
  <si>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</si>
  <si>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</si>
  <si>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</si>
  <si>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</si>
  <si>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</si>
  <si>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</si>
  <si>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</si>
  <si>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</si>
  <si>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</si>
  <si>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</si>
  <si>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</si>
  <si>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</si>
  <si>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</si>
  <si>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</si>
  <si>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</si>
  <si>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</si>
  <si>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</si>
  <si>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</si>
  <si>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</si>
  <si>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</si>
  <si>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</si>
  <si>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</si>
  <si>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</si>
  <si>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</si>
  <si>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</si>
  <si>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</si>
  <si>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</si>
  <si>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</si>
  <si>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</si>
  <si>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</si>
  <si>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</si>
  <si>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</si>
  <si>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</si>
  <si>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</si>
  <si>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</si>
  <si>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</si>
  <si>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</si>
  <si>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</si>
  <si>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</si>
  <si>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</si>
  <si>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</si>
  <si>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</si>
  <si>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</si>
  <si>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</si>
  <si>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</si>
  <si>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</si>
  <si>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</si>
  <si>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</si>
  <si>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</si>
  <si>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</si>
  <si>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</si>
  <si>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</si>
  <si>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</si>
  <si>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</si>
  <si>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</si>
  <si>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</si>
  <si>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</si>
  <si>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</si>
  <si>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</si>
  <si>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</si>
  <si>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</si>
  <si>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</si>
  <si>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</si>
  <si>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</si>
  <si>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</si>
  <si>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</si>
  <si>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</si>
  <si>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</si>
  <si>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</si>
  <si>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</si>
  <si>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</si>
  <si>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</si>
  <si>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</si>
  <si>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</si>
  <si>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</si>
  <si>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</si>
  <si>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</si>
  <si>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</si>
  <si>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</si>
  <si>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</si>
  <si>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</si>
  <si>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</si>
  <si>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</si>
  <si>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</si>
  <si>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</si>
  <si>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</si>
  <si>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</si>
  <si>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</si>
  <si>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</si>
  <si>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</si>
  <si>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</si>
  <si>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</si>
  <si>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</si>
  <si>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</si>
  <si>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</si>
  <si>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</si>
  <si>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</si>
  <si>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</si>
  <si>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</si>
  <si>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</si>
  <si>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</si>
  <si>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</si>
  <si>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</si>
  <si>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</si>
  <si>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</si>
  <si>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</si>
  <si>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</si>
  <si>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</si>
  <si>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</si>
  <si>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</si>
  <si>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</si>
  <si>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</si>
  <si>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</si>
  <si>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</si>
  <si>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</si>
  <si>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</si>
  <si>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</si>
  <si>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</si>
  <si>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</si>
  <si>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</si>
  <si>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</si>
  <si>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</si>
  <si>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</si>
  <si>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</si>
  <si>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</si>
  <si>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</si>
  <si>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</si>
  <si>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</si>
  <si>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</si>
  <si>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</si>
  <si>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</si>
  <si>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</si>
  <si>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</si>
  <si>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</si>
  <si>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</si>
  <si>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</si>
  <si>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</si>
  <si>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</si>
  <si>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</si>
  <si>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</si>
  <si>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</si>
  <si>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</si>
  <si>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</si>
  <si>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</si>
  <si>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</si>
  <si>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</si>
  <si>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</si>
  <si>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</si>
  <si>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</si>
  <si>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</si>
  <si>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</si>
  <si>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</si>
  <si>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</si>
  <si>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</si>
  <si>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</si>
  <si>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</si>
  <si>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</si>
  <si>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</si>
  <si>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</si>
  <si>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</si>
  <si>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</si>
  <si>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</si>
  <si>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</si>
  <si>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</si>
  <si>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</si>
  <si>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</si>
  <si>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</si>
  <si>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</si>
  <si>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</si>
  <si>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</si>
  <si>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</si>
  <si>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</si>
  <si>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</si>
  <si>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</si>
  <si>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</si>
  <si>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</si>
  <si>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</si>
  <si>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</si>
  <si>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</si>
  <si>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</si>
  <si>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</si>
  <si>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</si>
  <si>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</si>
  <si>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</si>
  <si>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</si>
  <si>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</si>
  <si>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</si>
  <si>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</si>
  <si>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</si>
  <si>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</si>
  <si>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</si>
  <si>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</si>
  <si>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</si>
  <si>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</si>
  <si>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</si>
  <si>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</si>
  <si>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</si>
  <si>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</si>
  <si>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</si>
  <si>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</si>
  <si>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</si>
  <si>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</si>
  <si>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</si>
  <si>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</si>
  <si>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</si>
  <si>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</si>
  <si>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</si>
  <si>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</si>
  <si>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</si>
  <si>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</si>
  <si>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</si>
  <si>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</si>
  <si>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</si>
  <si>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</si>
  <si>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</si>
  <si>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</si>
  <si>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</si>
  <si>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</si>
  <si>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</si>
  <si>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</si>
  <si>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</si>
  <si>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</si>
  <si>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</si>
  <si>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</si>
  <si>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</si>
  <si>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</si>
  <si>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</si>
  <si>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</si>
  <si>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</si>
  <si>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</si>
  <si>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</si>
  <si>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</si>
  <si>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</si>
  <si>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</si>
  <si>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</si>
  <si>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</si>
  <si>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</si>
  <si>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</si>
  <si>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</si>
  <si>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</si>
  <si>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</si>
  <si>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</si>
  <si>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</si>
  <si>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</si>
  <si>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</si>
  <si>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</si>
  <si>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</si>
  <si>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</si>
  <si>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</si>
  <si>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</si>
  <si>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</si>
  <si>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</si>
  <si>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</si>
  <si>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</si>
  <si>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</si>
  <si>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</si>
  <si>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</si>
  <si>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</si>
  <si>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</si>
  <si>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</si>
  <si>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</si>
  <si>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</si>
  <si>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</si>
  <si>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</si>
  <si>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</si>
  <si>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</si>
  <si>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</si>
  <si>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</si>
  <si>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</si>
  <si>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</si>
  <si>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</si>
  <si>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</si>
  <si>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</si>
  <si>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</si>
  <si>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</si>
  <si>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</si>
  <si>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</si>
  <si>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</si>
  <si>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</si>
  <si>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</si>
  <si>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</si>
  <si>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</si>
  <si>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</si>
  <si>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</si>
  <si>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</si>
  <si>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</si>
  <si>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</si>
  <si>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</si>
  <si>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</si>
  <si>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</si>
  <si>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</si>
  <si>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</si>
  <si>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</si>
  <si>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</si>
  <si>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</si>
  <si>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</si>
  <si>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</si>
  <si>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</si>
  <si>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</si>
  <si>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</si>
  <si>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</si>
  <si>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</si>
  <si>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</si>
  <si>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</si>
  <si>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</si>
  <si>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</si>
  <si>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</si>
  <si>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</si>
  <si>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</si>
  <si>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</si>
  <si>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</si>
  <si>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</si>
  <si>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</si>
  <si>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</si>
  <si>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</si>
  <si>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</si>
  <si>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</si>
  <si>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</si>
  <si>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</si>
  <si>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</si>
  <si>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</si>
  <si>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</si>
  <si>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</si>
  <si>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</si>
  <si>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</si>
  <si>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</si>
  <si>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</si>
  <si>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</si>
  <si>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</si>
  <si>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</si>
  <si>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</si>
  <si>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</si>
  <si>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</si>
  <si>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</si>
  <si>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</si>
  <si>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</si>
  <si>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</si>
  <si>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</si>
  <si>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</si>
  <si>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</si>
  <si>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</si>
  <si>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</si>
  <si>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</si>
  <si>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</si>
  <si>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</si>
  <si>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</si>
  <si>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</si>
  <si>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</si>
  <si>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</si>
  <si>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</si>
  <si>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</si>
  <si>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</si>
  <si>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</si>
  <si>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</si>
  <si>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</si>
  <si>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</si>
  <si>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</si>
  <si>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</si>
  <si>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</si>
  <si>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</si>
  <si>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</si>
  <si>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</si>
  <si>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</si>
  <si>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</si>
  <si>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</si>
  <si>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</si>
  <si>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</si>
  <si>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</si>
  <si>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</si>
  <si>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</si>
  <si>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</si>
  <si>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</si>
  <si>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</si>
  <si>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</si>
  <si>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</si>
  <si>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</si>
  <si>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</si>
  <si>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</si>
  <si>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</si>
  <si>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</si>
  <si>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</si>
  <si>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</si>
  <si>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</si>
  <si>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</si>
  <si>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</si>
  <si>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</si>
  <si>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</si>
  <si>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</si>
  <si>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</si>
  <si>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</si>
  <si>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</si>
  <si>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</si>
  <si>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</si>
  <si>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</si>
  <si>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</si>
  <si>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</si>
  <si>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</si>
  <si>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</si>
  <si>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</si>
  <si>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</si>
  <si>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</si>
  <si>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</si>
  <si>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</si>
  <si>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</si>
  <si>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</si>
  <si>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</si>
  <si>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</si>
  <si>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</si>
  <si>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</si>
  <si>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</si>
  <si>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</si>
  <si>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</si>
  <si>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</si>
  <si>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</si>
  <si>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</si>
  <si>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</si>
  <si>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</si>
  <si>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</si>
  <si>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</si>
  <si>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</si>
  <si>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</si>
  <si>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</si>
  <si>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</si>
  <si>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</si>
  <si>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</si>
  <si>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</si>
  <si>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</si>
  <si>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</si>
  <si>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</si>
  <si>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</si>
  <si>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</si>
  <si>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</si>
  <si>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</si>
  <si>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</si>
  <si>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</si>
  <si>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</si>
  <si>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</si>
  <si>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</si>
  <si>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</si>
  <si>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</si>
  <si>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</si>
  <si>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</si>
  <si>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</si>
  <si>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</si>
  <si>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</si>
  <si>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</si>
  <si>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</si>
  <si>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</si>
  <si>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</si>
  <si>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</si>
  <si>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</si>
  <si>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</si>
  <si>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</si>
  <si>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</si>
  <si>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</si>
  <si>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</si>
  <si>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</si>
  <si>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</si>
  <si>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</si>
  <si>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</si>
  <si>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</si>
  <si>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</si>
  <si>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</si>
  <si>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</si>
  <si>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</si>
  <si>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</si>
  <si>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</si>
  <si>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</si>
  <si>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</si>
  <si>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</si>
  <si>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</si>
  <si>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</si>
  <si>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</si>
  <si>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</si>
  <si>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</si>
  <si>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</si>
  <si>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</si>
  <si>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</si>
  <si>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</si>
  <si>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</si>
  <si>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</si>
  <si>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</si>
  <si>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</si>
  <si>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</si>
  <si>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</si>
  <si>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</si>
  <si>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</si>
  <si>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</si>
  <si>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</si>
  <si>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</si>
  <si>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</si>
  <si>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</si>
  <si>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</si>
  <si>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</si>
  <si>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</si>
  <si>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</si>
  <si>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</si>
  <si>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</si>
  <si>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</si>
  <si>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</si>
  <si>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</si>
  <si>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</si>
  <si>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</si>
  <si>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</si>
  <si>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</si>
  <si>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</si>
  <si>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</si>
  <si>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</si>
  <si>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</si>
  <si>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</si>
  <si>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</si>
  <si>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</si>
  <si>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</si>
  <si>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</si>
  <si>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</si>
  <si>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</si>
  <si>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</si>
  <si>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</si>
  <si>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</si>
  <si>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</si>
  <si>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</si>
  <si>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</si>
  <si>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</si>
  <si>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</si>
  <si>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</si>
  <si>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</si>
  <si>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</si>
  <si>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</si>
  <si>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</si>
  <si>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</si>
  <si>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</si>
  <si>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</si>
  <si>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</si>
  <si>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</si>
  <si>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</si>
  <si>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</si>
  <si>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</si>
  <si>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</si>
  <si>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</si>
  <si>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</si>
  <si>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</si>
  <si>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</si>
  <si>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</si>
  <si>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</si>
  <si>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</si>
  <si>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</si>
  <si>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</si>
  <si>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</si>
  <si>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</si>
  <si>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</si>
  <si>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</si>
  <si>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</si>
  <si>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</si>
  <si>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</si>
  <si>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</si>
  <si>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</si>
  <si>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</si>
  <si>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</si>
  <si>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</si>
  <si>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</si>
  <si>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</si>
  <si>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</si>
  <si>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</si>
  <si>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</si>
  <si>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</si>
  <si>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</si>
  <si>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</si>
  <si>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</si>
  <si>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</si>
  <si>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</si>
  <si>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</si>
  <si>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</si>
  <si>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</si>
  <si>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</si>
  <si>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</si>
  <si>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</si>
  <si>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</si>
  <si>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</si>
  <si>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</si>
  <si>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</si>
  <si>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</si>
  <si>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</si>
  <si>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</si>
  <si>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</si>
  <si>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</si>
  <si>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</si>
  <si>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</si>
  <si>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</si>
  <si>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</si>
  <si>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</si>
  <si>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</si>
  <si>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</si>
  <si>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</si>
  <si>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</si>
  <si>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</si>
  <si>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</si>
  <si>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</si>
  <si>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</si>
  <si>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</si>
  <si>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</si>
  <si>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</si>
  <si>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</si>
  <si>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</si>
  <si>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</si>
  <si>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</si>
  <si>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</si>
  <si>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</si>
  <si>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</si>
  <si>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</si>
  <si>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</si>
  <si>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</si>
  <si>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</si>
  <si>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</si>
  <si>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</si>
  <si>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</si>
  <si>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</si>
  <si>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</si>
  <si>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</si>
  <si>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</si>
  <si>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</si>
  <si>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</si>
  <si>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</si>
  <si>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</si>
  <si>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</si>
  <si>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</si>
  <si>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</si>
  <si>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</si>
  <si>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</si>
  <si>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</si>
  <si>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</si>
  <si>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</si>
  <si>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</si>
  <si>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</si>
  <si>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</si>
  <si>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</si>
  <si>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</si>
  <si>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</si>
  <si>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</si>
  <si>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</si>
  <si>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</si>
  <si>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</si>
  <si>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</si>
  <si>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</si>
  <si>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</si>
  <si>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</si>
  <si>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</si>
  <si>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</si>
  <si>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</si>
  <si>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</si>
  <si>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</si>
  <si>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</si>
  <si>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</si>
  <si>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</si>
  <si>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</si>
  <si>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</si>
  <si>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</si>
  <si>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</si>
  <si>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</si>
  <si>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</si>
  <si>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</si>
  <si>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</si>
  <si>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</si>
  <si>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</si>
  <si>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</si>
  <si>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</si>
  <si>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</si>
  <si>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</si>
  <si>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</si>
  <si>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</si>
  <si>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</si>
  <si>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</si>
  <si>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</si>
  <si>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</si>
  <si>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</si>
  <si>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</si>
  <si>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</si>
  <si>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</si>
  <si>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</si>
  <si>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</si>
  <si>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</si>
  <si>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</si>
  <si>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</si>
  <si>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</si>
  <si>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</si>
  <si>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</si>
  <si>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</si>
  <si>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</si>
  <si>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</si>
  <si>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</si>
  <si>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</si>
  <si>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</si>
  <si>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</si>
  <si>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</si>
  <si>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</si>
  <si>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</si>
  <si>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</si>
  <si>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</si>
  <si>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</si>
  <si>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</si>
  <si>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</si>
  <si>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</si>
  <si>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</si>
  <si>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</si>
  <si>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</si>
  <si>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</si>
  <si>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</si>
  <si>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</si>
  <si>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</si>
  <si>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</si>
  <si>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</si>
  <si>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</si>
  <si>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</si>
  <si>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</si>
  <si>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</si>
  <si>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</si>
  <si>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</si>
  <si>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</si>
  <si>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</si>
  <si>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</si>
  <si>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</si>
  <si>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</si>
  <si>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</si>
  <si>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</si>
  <si>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</si>
  <si>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</si>
  <si>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</si>
  <si>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</si>
  <si>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</si>
  <si>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</si>
  <si>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</si>
  <si>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</si>
  <si>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</si>
  <si>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</si>
  <si>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</si>
  <si>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</si>
  <si>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</si>
  <si>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</si>
  <si>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</si>
  <si>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</si>
  <si>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</si>
  <si>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</si>
  <si>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</si>
  <si>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</si>
  <si>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</si>
  <si>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</si>
  <si>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</si>
  <si>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</si>
  <si>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</si>
  <si>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</si>
  <si>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</si>
  <si>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</si>
  <si>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</si>
  <si>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</si>
  <si>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</si>
  <si>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</si>
  <si>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</si>
  <si>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</si>
  <si>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</si>
  <si>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</si>
  <si>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</si>
  <si>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</si>
  <si>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</si>
  <si>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</si>
  <si>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</si>
  <si>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</si>
  <si>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</si>
  <si>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</si>
  <si>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</si>
  <si>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</si>
  <si>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</si>
  <si>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</si>
  <si>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</si>
  <si>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</si>
  <si>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</si>
  <si>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</si>
  <si>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</si>
  <si>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</si>
  <si>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</si>
  <si>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</si>
  <si>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</si>
  <si>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</si>
  <si>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</si>
  <si>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</si>
  <si>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</si>
  <si>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</si>
  <si>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</si>
  <si>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</si>
  <si>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</si>
  <si>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</si>
  <si>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</si>
  <si>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</si>
  <si>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</si>
  <si>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</si>
  <si>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</si>
  <si>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</si>
  <si>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</si>
  <si>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</si>
  <si>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</si>
  <si>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</si>
  <si>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</si>
  <si>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</si>
  <si>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</si>
  <si>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</si>
  <si>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</si>
  <si>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</si>
  <si>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</si>
  <si>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</si>
  <si>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</si>
  <si>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</si>
  <si>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</si>
  <si>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</si>
  <si>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</si>
  <si>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</si>
  <si>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</si>
  <si>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</si>
  <si>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</si>
  <si>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</si>
  <si>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</si>
  <si>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</si>
  <si>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</si>
  <si>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</si>
  <si>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</si>
  <si>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</si>
  <si>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</si>
  <si>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</si>
  <si>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</si>
  <si>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</si>
  <si>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</si>
  <si>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</si>
  <si>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</si>
  <si>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</si>
  <si>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</si>
  <si>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</si>
  <si>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</si>
  <si>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</si>
  <si>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</si>
  <si>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</si>
  <si>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</si>
  <si>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</si>
  <si>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</si>
  <si>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</si>
  <si>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</si>
  <si>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</si>
  <si>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</si>
  <si>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</si>
  <si>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</si>
  <si>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</si>
  <si>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</si>
  <si>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</si>
  <si>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</si>
  <si>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</si>
  <si>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</si>
  <si>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</si>
  <si>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</si>
  <si>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</si>
  <si>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</si>
  <si>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</si>
  <si>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</si>
  <si>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</si>
  <si>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</si>
  <si>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</si>
  <si>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</si>
  <si>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</si>
  <si>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</si>
  <si>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</si>
  <si>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</si>
  <si>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</si>
  <si>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</si>
  <si>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</si>
  <si>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</si>
  <si>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</si>
  <si>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</si>
  <si>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</si>
  <si>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</si>
  <si>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</si>
  <si>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</si>
  <si>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</si>
  <si>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</si>
  <si>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</si>
  <si>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</si>
  <si>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</si>
  <si>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</si>
  <si>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</si>
  <si>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</si>
  <si>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</si>
  <si>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</si>
  <si>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</si>
  <si>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</si>
  <si>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</si>
  <si>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</si>
  <si>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</si>
  <si>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</si>
  <si>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</si>
  <si>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</si>
  <si>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</si>
  <si>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</si>
  <si>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</si>
  <si>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</si>
  <si>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</si>
  <si>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</si>
  <si>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</si>
  <si>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</si>
  <si>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</si>
  <si>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</si>
  <si>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</si>
  <si>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</si>
  <si>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</si>
  <si>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</si>
  <si>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</si>
  <si>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</si>
  <si>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</si>
  <si>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</si>
  <si>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</si>
  <si>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</si>
  <si>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</si>
  <si>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</si>
  <si>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</si>
  <si>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</si>
  <si>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</si>
  <si>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</si>
  <si>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</si>
  <si>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</si>
  <si>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</si>
  <si>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</si>
  <si>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</si>
  <si>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</si>
  <si>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</si>
  <si>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</si>
  <si>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</si>
  <si>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</si>
  <si>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</si>
  <si>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</si>
  <si>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</si>
  <si>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</si>
  <si>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</si>
  <si>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</si>
  <si>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</si>
  <si>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</si>
  <si>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</si>
  <si>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</si>
  <si>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</si>
  <si>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</si>
  <si>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</si>
  <si>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</si>
  <si>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</si>
  <si>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</si>
  <si>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</si>
  <si>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</si>
  <si>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</si>
  <si>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</si>
  <si>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</si>
  <si>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</si>
  <si>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</si>
  <si>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</si>
  <si>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</si>
  <si>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</si>
  <si>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</si>
  <si>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</si>
  <si>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</si>
  <si>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</si>
  <si>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</si>
  <si>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</si>
  <si>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</si>
  <si>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</si>
  <si>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</si>
  <si>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</si>
  <si>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</si>
  <si>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</si>
  <si>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</si>
  <si>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</si>
  <si>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</si>
  <si>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</si>
  <si>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</si>
  <si>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</si>
  <si>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</si>
  <si>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</si>
  <si>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</si>
  <si>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</si>
  <si>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</si>
  <si>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</si>
  <si>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</si>
  <si>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</si>
  <si>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</si>
  <si>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</si>
  <si>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</si>
  <si>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</si>
  <si>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</si>
  <si>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</si>
  <si>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</si>
  <si>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</si>
  <si>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</si>
  <si>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</si>
  <si>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</si>
  <si>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</si>
  <si>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</si>
  <si>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</si>
  <si>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</si>
  <si>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</si>
  <si>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</si>
  <si>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</si>
  <si>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</si>
  <si>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</si>
  <si>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</si>
  <si>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</si>
  <si>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</si>
  <si>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</si>
  <si>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</si>
  <si>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</si>
  <si>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</si>
  <si>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</si>
  <si>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</si>
  <si>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</si>
  <si>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</si>
  <si>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</si>
  <si>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</si>
  <si>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</si>
  <si>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</si>
  <si>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</si>
  <si>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</si>
  <si>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</si>
  <si>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</si>
  <si>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</si>
  <si>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</si>
  <si>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</si>
  <si>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</si>
  <si>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</si>
  <si>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</si>
  <si>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</si>
  <si>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</si>
  <si>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</si>
  <si>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</si>
  <si>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</si>
  <si>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</si>
  <si>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</si>
  <si>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</si>
  <si>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</si>
  <si>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</si>
  <si>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</si>
  <si>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</si>
  <si>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</si>
  <si>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</si>
  <si>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</si>
  <si>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</si>
  <si>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</si>
  <si>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</si>
  <si>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</si>
  <si>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</si>
  <si>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</si>
  <si>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</si>
  <si>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</si>
  <si>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</si>
  <si>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</si>
  <si>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</si>
  <si>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</si>
  <si>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</si>
  <si>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</si>
  <si>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</si>
  <si>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</si>
  <si>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</si>
  <si>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</si>
  <si>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</si>
  <si>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</si>
  <si>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</si>
  <si>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</si>
  <si>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</si>
  <si>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</si>
  <si>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</si>
  <si>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</si>
  <si>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</si>
  <si>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</si>
  <si>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</si>
  <si>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</si>
  <si>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</si>
  <si>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</si>
  <si>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</si>
  <si>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</si>
  <si>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</si>
  <si>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</si>
  <si>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</si>
  <si>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</si>
  <si>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</si>
  <si>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</si>
  <si>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</si>
  <si>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</si>
  <si>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</si>
  <si>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</si>
  <si>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</si>
  <si>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</si>
  <si>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</si>
  <si>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</si>
  <si>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</si>
  <si>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</si>
  <si>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</si>
  <si>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</si>
  <si>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</si>
  <si>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</si>
  <si>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</si>
  <si>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</si>
  <si>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</si>
  <si>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</si>
  <si>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</si>
  <si>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</si>
  <si>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</si>
  <si>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</si>
  <si>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</si>
  <si>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</si>
  <si>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</si>
  <si>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</si>
  <si>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</si>
  <si>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</si>
  <si>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</si>
  <si>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</si>
  <si>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</si>
  <si>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</si>
  <si>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</si>
  <si>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</si>
  <si>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</si>
  <si>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</si>
  <si>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</si>
  <si>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</si>
  <si>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</si>
  <si>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</si>
  <si>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</si>
  <si>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</si>
  <si>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</si>
  <si>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</si>
  <si>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</si>
  <si>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</si>
  <si>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</si>
  <si>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</si>
  <si>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</si>
  <si>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</si>
  <si>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</si>
  <si>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</si>
  <si>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</si>
  <si>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</si>
  <si>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</si>
  <si>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</si>
  <si>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</si>
  <si>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</si>
  <si>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</si>
  <si>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</si>
  <si>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</si>
  <si>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</si>
  <si>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</si>
  <si>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</si>
  <si>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</si>
  <si>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</si>
  <si>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</si>
  <si>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</si>
  <si>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</si>
  <si>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</si>
  <si>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</si>
  <si>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</si>
  <si>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</si>
  <si>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</si>
  <si>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</si>
  <si>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</si>
  <si>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</si>
  <si>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</si>
  <si>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</si>
  <si>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</si>
  <si>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</si>
  <si>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</si>
  <si>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</si>
  <si>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</si>
  <si>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</si>
  <si>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</si>
  <si>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</si>
  <si>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</si>
  <si>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</si>
  <si>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</si>
  <si>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</si>
  <si>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</si>
  <si>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</si>
  <si>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</si>
  <si>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</si>
  <si>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</si>
  <si>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</si>
  <si>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</si>
  <si>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</si>
  <si>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</si>
  <si>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</si>
  <si>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</si>
  <si>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</si>
  <si>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</si>
  <si>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</si>
  <si>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</si>
  <si>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</si>
  <si>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</si>
  <si>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</si>
  <si>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</si>
  <si>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</si>
  <si>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</si>
  <si>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</si>
  <si>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</si>
  <si>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</si>
  <si>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</si>
  <si>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</si>
  <si>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</si>
  <si>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</si>
  <si>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</si>
  <si>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</si>
  <si>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</si>
  <si>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</si>
  <si>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</si>
  <si>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</si>
  <si>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</si>
  <si>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</si>
  <si>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</si>
  <si>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</si>
  <si>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</si>
  <si>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</si>
  <si>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</si>
  <si>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</si>
  <si>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</si>
  <si>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</si>
  <si>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</si>
  <si>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</si>
  <si>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</si>
  <si>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</si>
  <si>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</si>
  <si>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</si>
  <si>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</si>
  <si>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</si>
  <si>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</si>
  <si>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</si>
  <si>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</si>
  <si>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</si>
  <si>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</si>
  <si>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</si>
  <si>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</si>
  <si>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</si>
  <si>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</si>
  <si>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</si>
  <si>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</si>
  <si>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</si>
  <si>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</si>
  <si>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</si>
  <si>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</si>
  <si>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</si>
  <si>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</si>
  <si>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</si>
  <si>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</si>
  <si>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</si>
  <si>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</si>
  <si>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</si>
  <si>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</si>
  <si>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</si>
  <si>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</si>
  <si>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</si>
  <si>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</si>
  <si>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</si>
  <si>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</si>
  <si>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</si>
  <si>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</si>
  <si>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</si>
  <si>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</si>
  <si>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</si>
  <si>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</si>
  <si>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</si>
  <si>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</si>
  <si>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</si>
  <si>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</si>
  <si>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</si>
  <si>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</si>
  <si>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</si>
  <si>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</si>
  <si>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</si>
  <si>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</si>
  <si>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</si>
  <si>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</si>
  <si>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</si>
  <si>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</si>
  <si>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</si>
  <si>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</si>
  <si>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</si>
  <si>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</si>
  <si>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</si>
  <si>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</si>
  <si>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</si>
  <si>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</si>
  <si>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</si>
  <si>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</si>
  <si>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</si>
  <si>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</si>
  <si>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</si>
  <si>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</si>
  <si>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</si>
  <si>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</si>
  <si>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</si>
  <si>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</si>
  <si>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</si>
  <si>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</si>
  <si>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</si>
  <si>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</si>
  <si>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</si>
  <si>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</si>
  <si>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</si>
  <si>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</si>
  <si>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</si>
  <si>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</si>
  <si>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</si>
  <si>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</si>
  <si>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</si>
  <si>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</si>
  <si>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</si>
  <si>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</si>
  <si>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</si>
  <si>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</si>
  <si>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</si>
  <si>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</si>
  <si>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</si>
  <si>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</si>
  <si>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</si>
  <si>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</si>
  <si>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</si>
  <si>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</si>
  <si>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</si>
  <si>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</si>
  <si>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</si>
  <si>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</si>
  <si>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</si>
  <si>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</si>
  <si>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</si>
  <si>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</si>
  <si>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</si>
  <si>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</si>
  <si>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</si>
  <si>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</si>
  <si>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</si>
  <si>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</si>
  <si>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</si>
  <si>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</si>
  <si>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</si>
  <si>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</si>
  <si>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</si>
  <si>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</si>
  <si>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</si>
  <si>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</si>
  <si>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</si>
  <si>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</si>
  <si>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</si>
  <si>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</si>
  <si>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</si>
  <si>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</si>
  <si>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</si>
  <si>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</si>
  <si>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</si>
  <si>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</si>
  <si>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</si>
  <si>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</si>
  <si>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</si>
  <si>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</si>
  <si>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</si>
  <si>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</si>
  <si>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</si>
  <si>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</si>
  <si>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</si>
  <si>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</si>
  <si>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</si>
  <si>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</si>
  <si>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</si>
  <si>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</si>
  <si>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</si>
  <si>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</si>
  <si>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</si>
  <si>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</si>
  <si>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</si>
  <si>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</si>
  <si>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</si>
  <si>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</si>
  <si>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</si>
  <si>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</si>
  <si>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</si>
  <si>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</si>
  <si>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</si>
  <si>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</si>
  <si>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</si>
  <si>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</si>
  <si>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</si>
  <si>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</si>
  <si>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</si>
  <si>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</si>
  <si>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</si>
  <si>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</si>
  <si>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</si>
  <si>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</si>
  <si>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</si>
  <si>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</si>
  <si>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</si>
  <si>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</si>
  <si>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</si>
  <si>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</si>
  <si>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</si>
  <si>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</si>
  <si>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</si>
  <si>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</si>
  <si>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</si>
  <si>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</si>
  <si>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</si>
  <si>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</si>
  <si>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</si>
  <si>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</si>
  <si>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</si>
  <si>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</si>
  <si>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</si>
  <si>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</si>
  <si>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</si>
  <si>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</si>
  <si>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</si>
  <si>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</si>
  <si>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</si>
  <si>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</si>
  <si>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</si>
  <si>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</si>
  <si>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</si>
  <si>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</si>
  <si>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</si>
  <si>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</si>
  <si>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</si>
  <si>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</si>
  <si>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</si>
  <si>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</si>
  <si>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</si>
  <si>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</si>
  <si>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</si>
  <si>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</si>
  <si>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</si>
  <si>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</si>
  <si>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</si>
  <si>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</si>
  <si>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</si>
  <si>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</si>
  <si>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</si>
  <si>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</si>
  <si>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</si>
  <si>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</si>
  <si>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</si>
  <si>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</si>
  <si>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</si>
  <si>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</si>
  <si>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</si>
  <si>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</si>
  <si>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</si>
  <si>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</si>
  <si>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</si>
  <si>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</si>
  <si>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</si>
  <si>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</si>
  <si>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</si>
  <si>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</si>
  <si>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</si>
  <si>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</si>
  <si>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</si>
  <si>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</si>
  <si>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</si>
  <si>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</si>
  <si>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</si>
  <si>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</si>
  <si>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</si>
  <si>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</si>
  <si>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</si>
  <si>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</si>
  <si>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</si>
  <si>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</si>
  <si>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</si>
  <si>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</si>
  <si>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</si>
  <si>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</si>
  <si>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</si>
  <si>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</si>
  <si>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</si>
  <si>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</si>
  <si>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</si>
  <si>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</si>
  <si>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</si>
  <si>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</si>
  <si>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</si>
  <si>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</si>
  <si>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</si>
  <si>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</si>
  <si>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</si>
  <si>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</si>
  <si>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</si>
  <si>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</si>
  <si>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</si>
  <si>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</si>
  <si>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</si>
  <si>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</si>
  <si>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</si>
  <si>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</si>
  <si>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</si>
  <si>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</si>
  <si>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</si>
  <si>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</si>
  <si>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</si>
  <si>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</si>
  <si>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</si>
  <si>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</si>
  <si>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</si>
  <si>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</si>
  <si>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</si>
  <si>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</si>
  <si>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</si>
  <si>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</si>
  <si>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</si>
  <si>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</si>
  <si>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</si>
  <si>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</si>
  <si>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</si>
  <si>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</si>
  <si>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</si>
  <si>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</si>
  <si>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</si>
  <si>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</si>
  <si>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</si>
  <si>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</si>
  <si>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</si>
  <si>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</si>
  <si>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</si>
  <si>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</si>
  <si>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</si>
  <si>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</si>
  <si>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</si>
  <si>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</si>
  <si>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</si>
  <si>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</si>
  <si>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</si>
  <si>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</si>
  <si>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</si>
  <si>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</si>
  <si>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</si>
  <si>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</si>
  <si>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</si>
  <si>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</si>
  <si>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</si>
  <si>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</si>
  <si>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</si>
  <si>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</si>
  <si>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</si>
  <si>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</si>
  <si>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</si>
  <si>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</si>
  <si>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</si>
  <si>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</si>
  <si>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</si>
  <si>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</si>
  <si>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</si>
  <si>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</si>
  <si>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</si>
  <si>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</si>
  <si>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</si>
  <si>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</si>
  <si>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</si>
  <si>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</si>
  <si>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</si>
  <si>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</si>
  <si>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</si>
  <si>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</si>
  <si>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</si>
  <si>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</si>
  <si>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</si>
  <si>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</si>
  <si>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</si>
  <si>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</si>
  <si>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</si>
  <si>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</si>
  <si>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</si>
  <si>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</si>
  <si>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</si>
  <si>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</si>
  <si>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</si>
  <si>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</si>
  <si>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</si>
  <si>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</si>
  <si>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</si>
  <si>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</si>
  <si>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</si>
  <si>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</si>
  <si>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</si>
  <si>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</si>
  <si>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</si>
  <si>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</si>
  <si>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</si>
  <si>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</si>
  <si>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</si>
  <si>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</si>
  <si>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</si>
  <si>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</si>
  <si>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</si>
  <si>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</si>
  <si>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</si>
  <si>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</si>
  <si>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</si>
  <si>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</si>
  <si>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</si>
  <si>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</si>
  <si>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</si>
  <si>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</si>
  <si>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</si>
  <si>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</si>
  <si>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</si>
  <si>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</si>
  <si>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</si>
  <si>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</si>
  <si>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</si>
  <si>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</si>
  <si>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</si>
  <si>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</si>
  <si>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</si>
  <si>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</si>
  <si>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</si>
  <si>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</si>
  <si>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</si>
  <si>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</si>
  <si>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</si>
  <si>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</si>
  <si>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</si>
  <si>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</si>
  <si>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</si>
  <si>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</si>
  <si>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</si>
  <si>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</si>
  <si>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</si>
  <si>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</si>
  <si>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</si>
  <si>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</si>
  <si>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</si>
  <si>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</si>
  <si>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</si>
  <si>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</si>
  <si>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</si>
  <si>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</si>
  <si>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</si>
  <si>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</si>
  <si>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</si>
  <si>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</si>
  <si>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</si>
  <si>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</si>
  <si>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</si>
  <si>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</si>
  <si>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</si>
  <si>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</si>
  <si>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</si>
  <si>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</si>
  <si>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</si>
  <si>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</si>
  <si>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</si>
  <si>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</si>
  <si>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</si>
  <si>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</si>
  <si>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</si>
  <si>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</si>
  <si>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</si>
  <si>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</si>
  <si>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</si>
  <si>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</si>
  <si>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</si>
  <si>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</si>
  <si>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</si>
  <si>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</si>
  <si>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</si>
  <si>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</si>
  <si>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</si>
  <si>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</si>
  <si>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</si>
  <si>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</si>
  <si>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</si>
  <si>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</si>
  <si>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</si>
  <si>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</si>
  <si>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</si>
  <si>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</si>
  <si>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</si>
  <si>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</si>
  <si>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</si>
  <si>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</si>
  <si>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</si>
  <si>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</si>
  <si>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</si>
  <si>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</si>
  <si>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</si>
  <si>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</si>
  <si>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</si>
  <si>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</si>
  <si>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</si>
  <si>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</si>
  <si>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</si>
  <si>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</si>
  <si>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</si>
  <si>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</si>
  <si>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</si>
  <si>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</si>
  <si>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</si>
  <si>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</si>
  <si>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</si>
  <si>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</si>
  <si>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</si>
  <si>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</si>
  <si>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</si>
  <si>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</si>
  <si>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</si>
  <si>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</si>
  <si>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</si>
  <si>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</si>
  <si>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</si>
  <si>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</si>
  <si>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</si>
  <si>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</si>
  <si>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</si>
  <si>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</si>
  <si>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</si>
  <si>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</si>
  <si>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</si>
  <si>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</si>
  <si>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</si>
  <si>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</si>
  <si>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</si>
  <si>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</si>
  <si>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</si>
  <si>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</si>
  <si>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</si>
  <si>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</si>
  <si>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</si>
  <si>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</si>
  <si>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</si>
  <si>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</si>
  <si>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</si>
  <si>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</si>
  <si>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</si>
  <si>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</si>
  <si>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</si>
  <si>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</si>
  <si>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</si>
  <si>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</si>
  <si>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</si>
  <si>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</si>
  <si>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</si>
  <si>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</si>
  <si>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</si>
  <si>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</si>
  <si>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</si>
  <si>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</si>
  <si>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</si>
  <si>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</si>
  <si>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</si>
  <si>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</si>
  <si>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</si>
  <si>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</si>
  <si>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</si>
  <si>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</si>
  <si>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</si>
  <si>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</si>
  <si>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</si>
  <si>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</si>
  <si>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</si>
  <si>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</si>
  <si>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</si>
  <si>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</si>
  <si>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</si>
  <si>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</si>
  <si>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</si>
  <si>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</si>
  <si>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</si>
  <si>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</si>
  <si>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</si>
  <si>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</si>
  <si>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</si>
  <si>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</si>
  <si>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</si>
  <si>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</si>
  <si>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</si>
  <si>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</si>
  <si>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</si>
  <si>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</si>
  <si>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</si>
  <si>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</si>
  <si>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</si>
  <si>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</si>
  <si>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</si>
  <si>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</si>
  <si>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</si>
  <si>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</si>
  <si>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</si>
  <si>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</si>
  <si>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</si>
  <si>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</si>
  <si>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</si>
  <si>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</si>
  <si>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</si>
  <si>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</si>
  <si>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</si>
  <si>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</si>
  <si>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</si>
  <si>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</si>
  <si>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</si>
  <si>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</si>
  <si>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</si>
  <si>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</si>
  <si>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</si>
  <si>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</si>
  <si>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</si>
  <si>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</si>
  <si>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</si>
  <si>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</si>
  <si>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</si>
  <si>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</si>
  <si>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</si>
  <si>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</si>
  <si>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</si>
  <si>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</si>
  <si>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</si>
  <si>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</si>
  <si>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</si>
  <si>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</si>
  <si>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</si>
  <si>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</si>
  <si>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</si>
  <si>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</si>
  <si>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</si>
  <si>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</si>
  <si>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</si>
  <si>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</si>
  <si>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</si>
  <si>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</si>
  <si>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</si>
  <si>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</si>
  <si>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</si>
  <si>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</si>
  <si>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</si>
  <si>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</si>
  <si>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</si>
  <si>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</si>
  <si>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</si>
  <si>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</si>
  <si>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</si>
  <si>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</si>
  <si>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</si>
  <si>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</si>
  <si>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</si>
  <si>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</si>
  <si>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</si>
  <si>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</si>
  <si>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</si>
  <si>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</si>
  <si>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</si>
  <si>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</si>
  <si>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</si>
  <si>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</si>
  <si>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</si>
  <si>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</si>
  <si>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</si>
  <si>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</si>
  <si>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</si>
  <si>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</si>
  <si>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</si>
  <si>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</si>
  <si>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</si>
  <si>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</si>
  <si>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</si>
  <si>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</si>
  <si>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</si>
  <si>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</si>
  <si>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</si>
  <si>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</si>
  <si>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</si>
  <si>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</si>
  <si>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</si>
  <si>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</si>
  <si>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</si>
  <si>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</si>
  <si>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</si>
  <si>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</si>
  <si>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</si>
  <si>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</si>
  <si>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</si>
  <si>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</si>
  <si>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</si>
  <si>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</si>
  <si>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</si>
  <si>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</si>
  <si>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</si>
  <si>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</si>
  <si>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</si>
  <si>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</si>
  <si>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</si>
  <si>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</si>
  <si>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</si>
  <si>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</si>
  <si>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</si>
  <si>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</si>
  <si>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</si>
  <si>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</si>
  <si>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</si>
  <si>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</si>
  <si>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</si>
  <si>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</si>
  <si>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</si>
  <si>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</si>
  <si>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</si>
  <si>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</si>
  <si>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</si>
  <si>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</si>
  <si>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</si>
  <si>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</si>
  <si>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</si>
  <si>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</si>
  <si>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</si>
  <si>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</si>
  <si>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</si>
  <si>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</si>
  <si>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</si>
  <si>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</si>
  <si>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</si>
  <si>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</si>
  <si>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</si>
  <si>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</si>
  <si>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</si>
  <si>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</si>
  <si>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</si>
  <si>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</si>
  <si>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</si>
  <si>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</si>
  <si>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</si>
  <si>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</si>
  <si>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</si>
  <si>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</si>
  <si>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</si>
  <si>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</si>
  <si>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</si>
  <si>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</si>
  <si>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</si>
  <si>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</si>
  <si>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</si>
  <si>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</si>
  <si>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</si>
  <si>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</si>
  <si>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</si>
  <si>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</si>
  <si>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</si>
  <si>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</si>
  <si>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</si>
  <si>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</si>
  <si>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</si>
  <si>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</si>
  <si>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</si>
  <si>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</si>
  <si>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</si>
  <si>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</si>
  <si>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</si>
  <si>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</si>
  <si>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</si>
  <si>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</si>
  <si>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</si>
  <si>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</si>
  <si>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</si>
  <si>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</si>
  <si>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</si>
  <si>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</si>
  <si>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</si>
  <si>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</si>
  <si>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</si>
  <si>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</si>
  <si>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</si>
  <si>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</si>
  <si>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</si>
  <si>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</si>
  <si>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</si>
  <si>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</si>
  <si>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</si>
  <si>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</si>
  <si>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</si>
  <si>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</si>
  <si>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</si>
  <si>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</si>
  <si>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</si>
  <si>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</si>
  <si>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</si>
  <si>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</si>
  <si>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</si>
  <si>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</si>
  <si>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</si>
  <si>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</si>
  <si>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</si>
  <si>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</si>
  <si>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</si>
  <si>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</si>
  <si>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</si>
  <si>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</si>
  <si>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</si>
  <si>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</si>
  <si>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</si>
  <si>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</si>
  <si>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</si>
  <si>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</si>
  <si>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</si>
  <si>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</si>
  <si>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</si>
  <si>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</si>
  <si>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</si>
  <si>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</si>
  <si>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</si>
  <si>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</si>
  <si>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</si>
  <si>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</si>
  <si>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</si>
  <si>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</si>
  <si>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</si>
  <si>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</si>
  <si>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</si>
  <si>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</si>
  <si>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</si>
  <si>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</si>
  <si>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</si>
  <si>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</si>
  <si>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</si>
  <si>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</si>
  <si>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</si>
  <si>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</si>
  <si>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</si>
  <si>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</si>
  <si>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</si>
  <si>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</si>
  <si>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</si>
  <si>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</si>
  <si>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</si>
  <si>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</si>
  <si>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</si>
  <si>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</si>
  <si>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</si>
  <si>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</si>
  <si>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</si>
  <si>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</si>
  <si>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</si>
  <si>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</si>
  <si>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</si>
  <si>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</si>
  <si>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</si>
  <si>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</si>
  <si>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</si>
  <si>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</si>
  <si>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</si>
  <si>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</si>
  <si>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</si>
  <si>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</si>
  <si>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</si>
  <si>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</si>
  <si>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</si>
  <si>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</si>
  <si>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</si>
  <si>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</si>
  <si>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</si>
  <si>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</si>
  <si>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</si>
  <si>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</si>
  <si>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</si>
  <si>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</si>
  <si>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</si>
  <si>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</si>
  <si>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</si>
  <si>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</si>
  <si>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</si>
  <si>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</si>
  <si>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</si>
  <si>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</si>
  <si>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</si>
  <si>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</si>
  <si>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</si>
  <si>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</si>
  <si>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</si>
  <si>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</si>
  <si>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</si>
  <si>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</si>
  <si>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</si>
  <si>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</si>
  <si>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</si>
  <si>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</si>
  <si>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</si>
  <si>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</si>
  <si>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</si>
  <si>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</si>
  <si>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</si>
  <si>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</si>
  <si>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</si>
  <si>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</si>
  <si>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</si>
  <si>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</si>
  <si>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</si>
  <si>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</si>
  <si>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</si>
  <si>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</si>
  <si>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</si>
  <si>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</si>
  <si>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</si>
  <si>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</si>
  <si>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</si>
  <si>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</si>
  <si>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</si>
  <si>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</si>
  <si>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</si>
  <si>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</si>
  <si>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</si>
  <si>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</si>
  <si>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</si>
  <si>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</si>
  <si>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</si>
  <si>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</si>
  <si>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</si>
  <si>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</si>
  <si>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</si>
  <si>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</si>
  <si>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</si>
  <si>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</si>
  <si>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</si>
  <si>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</si>
  <si>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</si>
  <si>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</si>
  <si>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</si>
  <si>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</si>
  <si>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</si>
  <si>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</si>
  <si>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</si>
  <si>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</si>
  <si>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</si>
  <si>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</si>
  <si>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</si>
  <si>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</si>
  <si>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</si>
  <si>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</si>
  <si>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</si>
  <si>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</si>
  <si>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</si>
  <si>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</si>
  <si>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</si>
  <si>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</si>
  <si>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</si>
  <si>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</si>
  <si>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</si>
  <si>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</si>
  <si>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</si>
  <si>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</si>
  <si>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</si>
  <si>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</si>
  <si>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</si>
  <si>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</si>
  <si>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</si>
  <si>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</si>
  <si>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</si>
  <si>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</si>
  <si>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</si>
  <si>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</si>
  <si>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</si>
  <si>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</si>
  <si>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</si>
  <si>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</si>
  <si>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</si>
  <si>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</si>
  <si>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</si>
  <si>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</si>
  <si>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</si>
  <si>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</si>
  <si>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</si>
  <si>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</si>
  <si>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</si>
  <si>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</si>
  <si>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</si>
  <si>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</si>
  <si>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</si>
  <si>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</si>
  <si>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</si>
  <si>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</si>
  <si>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</si>
  <si>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</si>
  <si>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</si>
  <si>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</si>
  <si>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</si>
  <si>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</si>
  <si>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</si>
  <si>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</si>
  <si>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</si>
  <si>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</si>
  <si>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</si>
  <si>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</si>
  <si>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</si>
  <si>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</si>
  <si>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</si>
  <si>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</si>
  <si>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</si>
  <si>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</si>
  <si>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</si>
  <si>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</si>
  <si>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</si>
  <si>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</si>
  <si>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</si>
  <si>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</si>
  <si>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</si>
  <si>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</si>
  <si>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</si>
  <si>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</si>
  <si>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</si>
  <si>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</si>
  <si>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</si>
  <si>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</si>
  <si>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</si>
  <si>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</si>
  <si>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</si>
  <si>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</si>
  <si>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</si>
  <si>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</si>
  <si>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</si>
  <si>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</si>
  <si>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</si>
  <si>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</si>
  <si>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</si>
  <si>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</si>
  <si>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</si>
  <si>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</si>
  <si>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</si>
  <si>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</si>
  <si>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</si>
  <si>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</si>
  <si>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</si>
  <si>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</si>
  <si>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</si>
  <si>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</si>
  <si>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</si>
  <si>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</si>
  <si>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</si>
  <si>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</si>
  <si>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</si>
  <si>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</si>
  <si>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</si>
  <si>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</si>
  <si>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</si>
  <si>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</si>
  <si>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</si>
  <si>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</si>
  <si>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</si>
  <si>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</si>
  <si>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</si>
  <si>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</si>
  <si>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</si>
  <si>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</si>
  <si>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</si>
  <si>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</si>
  <si>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</si>
  <si>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</si>
  <si>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</si>
  <si>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</si>
  <si>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</si>
  <si>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</si>
  <si>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</si>
  <si>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</si>
  <si>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</si>
  <si>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</si>
  <si>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</si>
  <si>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</si>
  <si>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</si>
  <si>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</si>
  <si>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</si>
  <si>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</si>
  <si>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</si>
  <si>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</si>
  <si>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</si>
  <si>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</si>
  <si>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</si>
  <si>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</si>
  <si>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</si>
  <si>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</si>
  <si>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</si>
  <si>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</si>
  <si>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</si>
  <si>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</si>
  <si>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</si>
  <si>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</si>
  <si>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</si>
  <si>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</si>
  <si>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</si>
  <si>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</si>
  <si>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</si>
  <si>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</si>
  <si>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</si>
  <si>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</si>
  <si>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</si>
  <si>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</si>
  <si>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</si>
  <si>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</si>
  <si>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</si>
  <si>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</si>
  <si>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</si>
  <si>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</si>
  <si>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</si>
  <si>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</si>
  <si>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</si>
  <si>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</si>
  <si>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</si>
  <si>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</si>
  <si>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</si>
  <si>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</si>
  <si>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</si>
  <si>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</si>
  <si>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</si>
  <si>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</si>
  <si>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</si>
  <si>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</si>
  <si>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</si>
  <si>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</si>
  <si>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</si>
  <si>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</si>
  <si>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</si>
  <si>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</si>
  <si>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</si>
  <si>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</si>
  <si>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</si>
  <si>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</si>
  <si>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</si>
  <si>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</si>
  <si>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</si>
  <si>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</si>
  <si>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</si>
  <si>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</si>
  <si>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</si>
  <si>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</si>
  <si>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</si>
  <si>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</si>
  <si>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</si>
  <si>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</si>
  <si>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</si>
  <si>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</si>
  <si>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</si>
  <si>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</si>
  <si>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</si>
  <si>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</si>
  <si>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</si>
  <si>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</si>
  <si>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</si>
  <si>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</si>
  <si>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</si>
  <si>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</si>
  <si>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</si>
  <si>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</si>
  <si>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</si>
  <si>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</si>
  <si>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</si>
  <si>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</si>
  <si>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</si>
  <si>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</si>
  <si>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</si>
  <si>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</si>
  <si>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</si>
  <si>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</si>
  <si>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</si>
  <si>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</si>
  <si>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</si>
  <si>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</si>
  <si>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</si>
  <si>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</si>
  <si>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</si>
  <si>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</si>
  <si>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</si>
  <si>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</si>
  <si>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</si>
  <si>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</si>
  <si>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</si>
  <si>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</si>
  <si>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</si>
  <si>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</si>
  <si>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</si>
  <si>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</si>
  <si>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</si>
  <si>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</si>
  <si>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</si>
  <si>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</si>
  <si>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</si>
  <si>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</si>
  <si>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</si>
  <si>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</si>
  <si>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</si>
  <si>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</si>
  <si>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</si>
  <si>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</si>
  <si>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</si>
  <si>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</si>
  <si>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</si>
  <si>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</si>
  <si>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</si>
  <si>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</si>
  <si>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</si>
  <si>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</si>
  <si>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</si>
  <si>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</si>
  <si>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</si>
  <si>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</si>
  <si>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</si>
  <si>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</si>
  <si>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</si>
  <si>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</si>
  <si>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</si>
  <si>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</si>
  <si>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</si>
  <si>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</si>
  <si>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</si>
  <si>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</si>
  <si>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</si>
  <si>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</si>
  <si>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</si>
  <si>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</si>
  <si>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</si>
  <si>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</si>
  <si>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</si>
  <si>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</si>
  <si>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</si>
  <si>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</si>
  <si>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</si>
  <si>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</si>
  <si>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</si>
  <si>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</si>
  <si>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</si>
  <si>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</si>
  <si>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</si>
  <si>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</si>
  <si>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</si>
  <si>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</si>
  <si>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</si>
  <si>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</si>
  <si>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</si>
  <si>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</si>
  <si>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</si>
  <si>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</si>
  <si>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</si>
  <si>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</si>
  <si>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</si>
  <si>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</si>
  <si>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</si>
  <si>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</si>
  <si>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</si>
  <si>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</si>
  <si>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</si>
  <si>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</si>
  <si>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</si>
  <si>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</si>
  <si>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</si>
  <si>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</si>
  <si>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</si>
  <si>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</si>
  <si>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</si>
  <si>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</si>
  <si>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</si>
  <si>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</si>
  <si>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</si>
  <si>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</si>
  <si>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</si>
  <si>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</si>
  <si>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</si>
  <si>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</si>
  <si>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</si>
  <si>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</si>
  <si>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</si>
  <si>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</si>
  <si>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</si>
  <si>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</si>
  <si>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</si>
  <si>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</si>
  <si>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</si>
  <si>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</si>
  <si>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</si>
  <si>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</si>
  <si>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</si>
  <si>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</si>
  <si>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</si>
  <si>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</si>
  <si>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</si>
  <si>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</si>
  <si>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</si>
  <si>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</si>
  <si>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</si>
  <si>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</si>
  <si>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</si>
  <si>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</si>
  <si>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</si>
  <si>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</si>
  <si>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</si>
  <si>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</si>
  <si>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</si>
  <si>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</si>
  <si>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</si>
  <si>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</si>
  <si>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</si>
  <si>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</si>
  <si>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</si>
  <si>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</si>
  <si>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</si>
  <si>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</si>
  <si>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</si>
  <si>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</si>
  <si>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</si>
  <si>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</si>
  <si>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</si>
  <si>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</si>
  <si>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</si>
  <si>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</si>
  <si>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</si>
  <si>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</si>
  <si>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</si>
  <si>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</si>
  <si>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</si>
  <si>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</si>
  <si>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</si>
  <si>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</si>
  <si>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</si>
  <si>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</si>
  <si>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</si>
  <si>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</si>
  <si>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</si>
  <si>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</si>
  <si>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</si>
  <si>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</si>
  <si>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</si>
  <si>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</si>
  <si>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</si>
  <si>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</si>
  <si>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</si>
  <si>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</si>
  <si>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</si>
  <si>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</si>
  <si>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</si>
  <si>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</si>
  <si>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</si>
  <si>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</si>
  <si>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</si>
  <si>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</si>
  <si>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</si>
  <si>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</si>
  <si>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</si>
  <si>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</si>
  <si>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</si>
  <si>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</si>
  <si>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</si>
  <si>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</si>
  <si>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</si>
  <si>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</si>
  <si>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</si>
  <si>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</si>
  <si>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</si>
  <si>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</si>
  <si>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</si>
  <si>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</si>
  <si>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</si>
  <si>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</si>
  <si>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</si>
  <si>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</si>
  <si>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</si>
  <si>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</si>
  <si>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</si>
  <si>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</si>
  <si>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</si>
  <si>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</si>
  <si>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</si>
  <si>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</si>
  <si>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</si>
  <si>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</si>
  <si>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</si>
  <si>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</si>
  <si>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</si>
  <si>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</si>
  <si>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</si>
  <si>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</si>
  <si>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</si>
  <si>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</si>
  <si>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</si>
  <si>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</si>
  <si>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</si>
  <si>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</si>
  <si>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</si>
  <si>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</si>
  <si>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</si>
  <si>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</si>
  <si>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</si>
  <si>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</si>
  <si>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</si>
  <si>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</si>
  <si>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</si>
  <si>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</si>
  <si>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</si>
  <si>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</si>
  <si>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</si>
  <si>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</si>
  <si>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</si>
  <si>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</si>
  <si>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</si>
  <si>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</si>
  <si>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</si>
  <si>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</si>
  <si>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</si>
  <si>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</si>
  <si>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</si>
  <si>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</si>
  <si>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</si>
  <si>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</si>
  <si>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</si>
  <si>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</si>
  <si>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</si>
  <si>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</si>
  <si>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</si>
  <si>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</si>
  <si>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</si>
  <si>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</si>
  <si>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</si>
  <si>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</si>
  <si>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</si>
  <si>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</si>
  <si>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</si>
  <si>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</si>
  <si>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</si>
  <si>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</si>
  <si>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</si>
  <si>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</si>
  <si>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</si>
  <si>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</si>
  <si>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</si>
  <si>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</si>
  <si>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</si>
  <si>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</si>
  <si>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</si>
  <si>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</si>
  <si>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</si>
  <si>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</si>
  <si>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</si>
  <si>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</si>
  <si>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</si>
  <si>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</si>
  <si>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</si>
  <si>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</si>
  <si>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</si>
  <si>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</si>
  <si>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</si>
  <si>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</si>
  <si>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</si>
  <si>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</si>
  <si>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</si>
  <si>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</si>
  <si>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</si>
  <si>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</si>
  <si>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</si>
  <si>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</si>
  <si>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</si>
  <si>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</si>
  <si>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</si>
  <si>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</si>
  <si>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</si>
  <si>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</si>
  <si>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</si>
  <si>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</si>
  <si>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</si>
  <si>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</si>
  <si>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</si>
  <si>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</si>
  <si>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</si>
  <si>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</si>
  <si>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</si>
  <si>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</si>
  <si>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</si>
  <si>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</si>
  <si>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</si>
  <si>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</si>
  <si>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</si>
  <si>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</si>
  <si>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</si>
  <si>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</si>
  <si>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</si>
  <si>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</si>
  <si>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</si>
  <si>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</si>
  <si>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</si>
  <si>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</si>
  <si>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</si>
  <si>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</si>
  <si>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</si>
  <si>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</si>
  <si>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</si>
  <si>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</si>
  <si>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</si>
  <si>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</si>
  <si>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</si>
  <si>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</si>
  <si>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</si>
  <si>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</si>
  <si>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</si>
  <si>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</si>
  <si>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</si>
  <si>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</si>
  <si>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</si>
  <si>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</si>
  <si>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</si>
  <si>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</si>
  <si>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</si>
  <si>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</si>
  <si>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</si>
  <si>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</si>
  <si>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</si>
  <si>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</si>
  <si>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</si>
  <si>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</si>
  <si>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</si>
  <si>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</si>
  <si>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</si>
  <si>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</si>
  <si>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</si>
  <si>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</si>
  <si>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</si>
  <si>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</si>
  <si>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</si>
  <si>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</si>
  <si>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</si>
  <si>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</si>
  <si>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</si>
  <si>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</si>
  <si>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</si>
  <si>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</si>
  <si>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</si>
  <si>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</si>
  <si>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</si>
  <si>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</si>
  <si>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</si>
  <si>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</si>
  <si>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</si>
  <si>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</si>
  <si>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</si>
  <si>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</si>
  <si>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</si>
  <si>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</si>
  <si>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</si>
  <si>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</si>
  <si>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</si>
  <si>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</si>
  <si>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</si>
  <si>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</si>
  <si>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</si>
  <si>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</si>
  <si>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</si>
  <si>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</si>
  <si>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</si>
  <si>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</si>
  <si>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</si>
  <si>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</si>
  <si>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</si>
  <si>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</si>
  <si>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</si>
  <si>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</si>
  <si>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</si>
  <si>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</si>
  <si>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</si>
  <si>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</si>
  <si>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</si>
  <si>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</si>
  <si>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</si>
  <si>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</si>
  <si>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</si>
  <si>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</si>
  <si>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</si>
  <si>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</si>
  <si>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</si>
  <si>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</si>
  <si>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</si>
  <si>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</si>
  <si>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</si>
  <si>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</si>
  <si>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</si>
  <si>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</si>
  <si>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</si>
  <si>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</si>
  <si>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</si>
  <si>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</si>
  <si>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</si>
  <si>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</si>
  <si>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</si>
  <si>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</si>
  <si>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</si>
  <si>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</si>
  <si>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</si>
  <si>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</si>
  <si>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</si>
  <si>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</si>
  <si>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</si>
  <si>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</si>
  <si>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</si>
  <si>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</si>
  <si>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</si>
  <si>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</si>
  <si>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</si>
  <si>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</si>
  <si>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</si>
  <si>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</si>
  <si>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</si>
  <si>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</si>
  <si>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</si>
  <si>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</si>
  <si>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</si>
  <si>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</si>
  <si>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</si>
  <si>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</si>
  <si>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</si>
  <si>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</si>
  <si>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</si>
  <si>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</si>
  <si>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</si>
  <si>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</si>
  <si>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</si>
  <si>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</si>
  <si>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</si>
  <si>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</si>
  <si>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</si>
  <si>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</si>
  <si>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</si>
  <si>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</si>
  <si>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</si>
  <si>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</si>
  <si>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</si>
  <si>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</si>
  <si>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</si>
  <si>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</si>
  <si>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</si>
  <si>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</si>
  <si>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</si>
  <si>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</si>
  <si>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</si>
  <si>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</si>
  <si>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</si>
  <si>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</si>
  <si>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</si>
  <si>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</si>
  <si>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</si>
  <si>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</si>
  <si>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</si>
  <si>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</si>
  <si>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</si>
  <si>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</si>
  <si>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</si>
  <si>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</si>
  <si>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</si>
  <si>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</si>
  <si>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</si>
  <si>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</si>
  <si>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</si>
  <si>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</si>
  <si>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</si>
  <si>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</si>
  <si>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</si>
  <si>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</si>
  <si>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</si>
  <si>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</si>
  <si>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</si>
  <si>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</si>
  <si>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</si>
  <si>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</si>
  <si>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</si>
  <si>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</si>
  <si>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</si>
  <si>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</si>
  <si>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</si>
  <si>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</si>
  <si>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</si>
  <si>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</si>
  <si>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</si>
  <si>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</si>
  <si>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</si>
  <si>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</si>
  <si>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</si>
  <si>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</si>
  <si>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</si>
  <si>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</si>
  <si>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</si>
  <si>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</si>
  <si>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</si>
  <si>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</si>
  <si>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</si>
  <si>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</si>
  <si>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</si>
  <si>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</si>
  <si>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</si>
  <si>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</si>
  <si>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</si>
  <si>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</si>
  <si>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</si>
  <si>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</si>
  <si>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</si>
  <si>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</si>
  <si>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</si>
  <si>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</si>
  <si>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</si>
  <si>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</si>
  <si>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</si>
  <si>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</si>
  <si>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</si>
  <si>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</si>
  <si>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</si>
  <si>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</si>
  <si>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</si>
  <si>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</si>
  <si>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</si>
  <si>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</si>
  <si>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</si>
  <si>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</si>
  <si>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</si>
  <si>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</si>
  <si>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</si>
  <si>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</si>
  <si>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</si>
  <si>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</si>
  <si>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</si>
  <si>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</si>
  <si>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</si>
  <si>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</si>
  <si>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</si>
  <si>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</si>
  <si>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</si>
  <si>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</si>
  <si>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</si>
  <si>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</si>
  <si>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</si>
  <si>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</si>
  <si>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</si>
  <si>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</si>
  <si>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</si>
  <si>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</si>
  <si>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</si>
  <si>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</si>
  <si>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</si>
  <si>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</si>
  <si>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</si>
  <si>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</si>
  <si>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</si>
  <si>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</si>
  <si>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</si>
  <si>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</si>
  <si>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</si>
  <si>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</si>
  <si>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</si>
  <si>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</si>
  <si>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</si>
  <si>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</si>
  <si>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</si>
  <si>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</si>
  <si>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</si>
  <si>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</si>
  <si>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</si>
  <si>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</si>
  <si>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</si>
  <si>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</si>
  <si>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</si>
  <si>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</si>
  <si>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</si>
  <si>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</si>
  <si>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</si>
  <si>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</si>
  <si>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</si>
  <si>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</si>
  <si>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</si>
  <si>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</si>
  <si>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</si>
  <si>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</si>
  <si>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</si>
  <si>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</si>
  <si>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</si>
  <si>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</si>
  <si>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</si>
  <si>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</si>
  <si>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</si>
  <si>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</si>
  <si>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</si>
  <si>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</si>
  <si>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</si>
  <si>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</si>
  <si>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</si>
  <si>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</si>
  <si>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</si>
  <si>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</si>
  <si>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</si>
  <si>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</si>
  <si>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</si>
  <si>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</si>
  <si>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</si>
  <si>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</si>
  <si>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</si>
  <si>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</si>
  <si>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</si>
  <si>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</si>
  <si>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</si>
  <si>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</si>
  <si>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</si>
  <si>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</si>
  <si>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</si>
  <si>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</si>
  <si>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</si>
  <si>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</si>
  <si>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</si>
  <si>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</si>
  <si>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</si>
  <si>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</si>
  <si>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</si>
  <si>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</si>
  <si>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</si>
  <si>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</si>
  <si>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</si>
  <si>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</si>
  <si>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</si>
  <si>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</si>
  <si>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</si>
  <si>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</si>
  <si>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</si>
  <si>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</si>
  <si>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</si>
  <si>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</si>
  <si>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</si>
  <si>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</si>
  <si>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</si>
  <si>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</si>
  <si>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</si>
  <si>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</si>
  <si>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</si>
  <si>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</si>
  <si>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</si>
  <si>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</si>
  <si>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</si>
  <si>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</si>
  <si>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</si>
  <si>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</si>
  <si>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</si>
  <si>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</si>
  <si>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</si>
  <si>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</si>
  <si>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</si>
  <si>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</si>
  <si>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</si>
  <si>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</si>
  <si>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</si>
  <si>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</si>
  <si>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</si>
  <si>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</si>
  <si>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</si>
  <si>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</si>
  <si>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</si>
  <si>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</si>
  <si>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</si>
  <si>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</si>
  <si>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</si>
  <si>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</si>
  <si>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</si>
  <si>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</si>
  <si>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</si>
  <si>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</si>
  <si>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</si>
  <si>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</si>
  <si>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</si>
  <si>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</si>
  <si>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</si>
  <si>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</si>
  <si>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</si>
  <si>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</si>
  <si>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</si>
  <si>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</si>
  <si>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</si>
  <si>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</si>
  <si>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</si>
  <si>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</si>
  <si>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</si>
  <si>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</si>
  <si>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</si>
  <si>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</si>
  <si>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</si>
  <si>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</si>
  <si>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</si>
  <si>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</si>
  <si>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</si>
  <si>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</si>
  <si>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</si>
  <si>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</si>
  <si>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</si>
  <si>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</si>
  <si>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</si>
  <si>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</si>
  <si>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</si>
  <si>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</si>
  <si>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</si>
  <si>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</si>
  <si>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</si>
  <si>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</si>
  <si>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</si>
  <si>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</si>
  <si>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</si>
  <si>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</si>
  <si>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</si>
  <si>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</si>
  <si>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</si>
  <si>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</si>
  <si>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</si>
  <si>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</si>
  <si>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</si>
  <si>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</si>
  <si>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</si>
  <si>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</si>
  <si>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</si>
  <si>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</si>
  <si>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</si>
  <si>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</si>
  <si>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</si>
  <si>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</si>
  <si>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</si>
  <si>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</si>
  <si>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</si>
  <si>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</si>
  <si>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</si>
  <si>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</si>
  <si>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</si>
  <si>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</si>
  <si>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</si>
  <si>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</si>
  <si>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</si>
  <si>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</si>
  <si>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</si>
  <si>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</si>
  <si>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</si>
  <si>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</si>
  <si>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</si>
  <si>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</si>
  <si>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</si>
  <si>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</si>
  <si>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</si>
  <si>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</si>
  <si>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</si>
  <si>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</si>
  <si>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</si>
  <si>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</si>
  <si>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</si>
  <si>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</si>
  <si>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</si>
  <si>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</si>
  <si>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</si>
  <si>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</si>
  <si>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</si>
  <si>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</si>
  <si>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</si>
  <si>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</si>
  <si>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</si>
  <si>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</si>
  <si>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</si>
  <si>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</si>
  <si>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</si>
  <si>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</si>
  <si>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</si>
  <si>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</si>
  <si>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</si>
  <si>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</si>
  <si>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</si>
  <si>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</si>
  <si>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</si>
  <si>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</si>
  <si>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</si>
  <si>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</si>
  <si>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</si>
  <si>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</si>
  <si>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</si>
  <si>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</si>
  <si>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</si>
  <si>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</si>
  <si>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</si>
  <si>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</si>
  <si>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</si>
  <si>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</si>
  <si>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</si>
  <si>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</si>
  <si>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</si>
  <si>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</si>
  <si>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</si>
  <si>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</si>
  <si>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</si>
  <si>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</si>
  <si>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</si>
  <si>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</si>
  <si>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</si>
  <si>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</si>
  <si>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</si>
  <si>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</si>
  <si>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</si>
  <si>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</si>
  <si>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</si>
  <si>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</si>
  <si>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</si>
  <si>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</si>
  <si>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</si>
  <si>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</si>
  <si>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</si>
  <si>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</si>
  <si>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</si>
  <si>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</si>
  <si>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</si>
  <si>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</si>
  <si>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</si>
  <si>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</si>
  <si>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</si>
  <si>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</si>
  <si>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</si>
  <si>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</si>
  <si>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</si>
  <si>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</si>
  <si>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</si>
  <si>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</si>
  <si>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</si>
  <si>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</si>
  <si>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</si>
  <si>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</si>
  <si>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</si>
  <si>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</si>
  <si>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</si>
  <si>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</si>
  <si>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</si>
  <si>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</si>
  <si>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</si>
  <si>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</si>
  <si>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</si>
  <si>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</si>
  <si>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</si>
  <si>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</si>
  <si>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</si>
  <si>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</si>
  <si>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</si>
  <si>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</si>
  <si>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</si>
  <si>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</si>
  <si>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</si>
  <si>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</si>
  <si>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</si>
  <si>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</si>
  <si>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</si>
  <si>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</si>
  <si>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</si>
  <si>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</si>
  <si>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</si>
  <si>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</si>
  <si>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</si>
  <si>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</si>
  <si>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</si>
  <si>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</si>
  <si>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</si>
  <si>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</si>
  <si>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</si>
  <si>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</si>
  <si>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</si>
  <si>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</si>
  <si>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</si>
  <si>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</si>
  <si>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</si>
  <si>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</si>
  <si>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</si>
  <si>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</si>
  <si>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</si>
  <si>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</si>
  <si>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</si>
  <si>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</si>
  <si>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</si>
  <si>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</si>
  <si>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</si>
  <si>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</si>
  <si>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</si>
  <si>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</si>
  <si>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</si>
  <si>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</si>
  <si>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</si>
  <si>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</si>
  <si>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</si>
  <si>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</si>
  <si>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</si>
  <si>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</si>
  <si>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</si>
  <si>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</si>
  <si>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</si>
  <si>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</si>
  <si>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</si>
  <si>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</si>
  <si>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</si>
  <si>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</si>
  <si>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</si>
  <si>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</si>
  <si>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</si>
  <si>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</si>
  <si>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</si>
  <si>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</si>
  <si>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</si>
  <si>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</si>
  <si>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</si>
  <si>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</si>
  <si>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</si>
  <si>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</si>
  <si>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</si>
  <si>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</si>
  <si>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</si>
  <si>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</si>
  <si>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</si>
  <si>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</si>
  <si>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</si>
  <si>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</si>
  <si>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</si>
  <si>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</si>
  <si>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</si>
  <si>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</si>
  <si>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</si>
  <si>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</si>
  <si>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</si>
  <si>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</si>
  <si>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</si>
  <si>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</si>
  <si>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</si>
  <si>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</si>
  <si>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</si>
  <si>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</si>
  <si>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</si>
  <si>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</si>
  <si>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</si>
  <si>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</si>
  <si>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</si>
  <si>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</si>
  <si>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</si>
  <si>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</si>
  <si>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</si>
  <si>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</si>
  <si>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</si>
  <si>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</si>
  <si>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</si>
  <si>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</si>
  <si>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</si>
  <si>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</si>
  <si>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</si>
  <si>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</si>
  <si>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</si>
  <si>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</si>
  <si>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</si>
  <si>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</si>
  <si>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</si>
  <si>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</si>
  <si>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</si>
  <si>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</si>
  <si>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</si>
  <si>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</si>
  <si>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</si>
  <si>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</si>
  <si>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</si>
  <si>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</si>
  <si>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</si>
  <si>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</si>
  <si>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</si>
  <si>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</si>
  <si>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</si>
  <si>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</si>
  <si>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</si>
  <si>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</si>
  <si>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</si>
  <si>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</si>
  <si>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</si>
  <si>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</si>
  <si>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</si>
  <si>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</si>
  <si>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</si>
  <si>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</si>
  <si>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</si>
  <si>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</si>
  <si>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</si>
  <si>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</si>
  <si>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</si>
  <si>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</si>
  <si>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</si>
  <si>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</si>
  <si>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</si>
  <si>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</si>
  <si>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</si>
  <si>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</si>
  <si>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</si>
  <si>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</si>
  <si>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</si>
  <si>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</si>
  <si>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</si>
  <si>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</si>
  <si>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</si>
  <si>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</si>
  <si>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</si>
  <si>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</si>
  <si>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</si>
  <si>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</si>
  <si>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</si>
  <si>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</si>
  <si>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</si>
  <si>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</si>
  <si>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</si>
  <si>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</si>
  <si>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</si>
  <si>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</si>
  <si>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</si>
  <si>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</si>
  <si>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</si>
  <si>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</si>
  <si>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</si>
  <si>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</si>
  <si>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</si>
  <si>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</si>
  <si>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</si>
  <si>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</si>
  <si>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</si>
  <si>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</si>
  <si>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</si>
  <si>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</si>
  <si>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</si>
  <si>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</si>
  <si>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</si>
  <si>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</si>
  <si>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</si>
  <si>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</si>
  <si>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</si>
  <si>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</si>
  <si>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</si>
  <si>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</si>
  <si>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</si>
  <si>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</si>
  <si>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</si>
  <si>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</si>
  <si>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</si>
  <si>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</si>
  <si>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</si>
  <si>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</si>
  <si>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</si>
  <si>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</si>
  <si>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</si>
  <si>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</si>
  <si>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</si>
  <si>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</si>
  <si>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</si>
  <si>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</si>
  <si>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</si>
  <si>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</si>
  <si>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</si>
  <si>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</si>
  <si>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</si>
  <si>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</si>
  <si>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</si>
  <si>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</si>
  <si>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</si>
  <si>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</si>
  <si>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</si>
  <si>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</si>
  <si>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</si>
  <si>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</si>
  <si>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</si>
  <si>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</si>
  <si>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</si>
  <si>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</si>
  <si>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</si>
  <si>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</si>
  <si>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</si>
  <si>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</si>
  <si>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</si>
  <si>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</si>
  <si>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</si>
  <si>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</si>
  <si>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</si>
  <si>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</si>
  <si>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</si>
  <si>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</si>
  <si>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</si>
  <si>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</si>
  <si>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</si>
  <si>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</si>
  <si>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</si>
  <si>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</si>
  <si>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</si>
  <si>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</si>
  <si>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</si>
  <si>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</si>
  <si>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</si>
  <si>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</si>
  <si>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</si>
  <si>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</si>
  <si>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</si>
  <si>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</si>
  <si>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</si>
  <si>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</si>
  <si>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</si>
  <si>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</si>
  <si>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</si>
  <si>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</si>
  <si>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</si>
  <si>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</si>
  <si>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</si>
  <si>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</si>
  <si>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</si>
  <si>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</si>
  <si>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</si>
  <si>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</si>
  <si>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</si>
  <si>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</si>
  <si>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</si>
  <si>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</si>
  <si>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</si>
  <si>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</si>
  <si>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</si>
  <si>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</si>
  <si>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</si>
  <si>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</si>
  <si>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</si>
  <si>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</si>
  <si>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</si>
  <si>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</si>
  <si>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</si>
  <si>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</si>
  <si>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</si>
  <si>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</si>
  <si>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</si>
  <si>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</si>
  <si>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</si>
  <si>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</si>
  <si>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</si>
  <si>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</si>
  <si>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</si>
  <si>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</si>
  <si>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</si>
  <si>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</si>
  <si>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</si>
  <si>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</si>
  <si>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</si>
  <si>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</si>
  <si>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</si>
  <si>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</si>
  <si>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</si>
  <si>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</si>
  <si>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</si>
  <si>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</si>
  <si>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</si>
  <si>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</si>
  <si>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</si>
  <si>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</si>
  <si>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</si>
  <si>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</si>
  <si>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</si>
  <si>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</si>
  <si>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</si>
  <si>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</si>
  <si>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</si>
  <si>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</si>
  <si>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</si>
  <si>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</si>
  <si>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</si>
  <si>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</si>
  <si>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</si>
  <si>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</si>
  <si>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</si>
  <si>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</si>
  <si>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</si>
  <si>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</si>
  <si>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</si>
  <si>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</si>
  <si>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</si>
  <si>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</si>
  <si>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</si>
  <si>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</si>
  <si>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</si>
  <si>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</si>
  <si>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</si>
  <si>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</si>
  <si>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</si>
  <si>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</si>
  <si>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</si>
  <si>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</si>
  <si>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</si>
  <si>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</si>
  <si>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</si>
  <si>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</si>
  <si>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</si>
  <si>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</si>
  <si>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</si>
  <si>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</si>
  <si>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</si>
  <si>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</si>
  <si>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</si>
  <si>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</si>
  <si>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</si>
  <si>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</si>
  <si>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</si>
  <si>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</si>
  <si>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</si>
  <si>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</si>
  <si>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</si>
  <si>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</si>
  <si>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</si>
  <si>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</si>
  <si>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</si>
  <si>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</si>
  <si>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</si>
  <si>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</si>
  <si>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</si>
  <si>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</si>
  <si>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</si>
  <si>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</si>
  <si>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</si>
  <si>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</si>
  <si>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</si>
  <si>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</si>
  <si>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</si>
  <si>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</si>
  <si>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</si>
  <si>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</si>
  <si>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</si>
  <si>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</si>
  <si>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</si>
  <si>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</si>
  <si>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</si>
  <si>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</si>
  <si>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</si>
  <si>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</si>
  <si>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</si>
  <si>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</si>
  <si>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</si>
  <si>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</si>
  <si>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</si>
  <si>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</si>
  <si>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</si>
  <si>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</si>
  <si>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</si>
  <si>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</si>
  <si>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</si>
  <si>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</si>
  <si>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</si>
  <si>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</si>
  <si>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</si>
  <si>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</si>
  <si>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</si>
  <si>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</si>
  <si>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</si>
  <si>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</si>
  <si>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</si>
  <si>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</si>
  <si>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</si>
  <si>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</si>
  <si>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</si>
  <si>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</si>
  <si>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</si>
  <si>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</si>
  <si>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</si>
  <si>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</si>
  <si>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</si>
  <si>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</si>
  <si>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</si>
  <si>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</si>
  <si>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</si>
  <si>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</si>
  <si>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</si>
  <si>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</si>
  <si>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</si>
  <si>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</si>
  <si>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</si>
  <si>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</si>
  <si>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</si>
  <si>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</si>
  <si>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</si>
  <si>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</si>
  <si>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</si>
  <si>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</si>
  <si>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</si>
  <si>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</si>
  <si>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</si>
  <si>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</si>
  <si>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</si>
  <si>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</si>
  <si>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</si>
  <si>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</si>
  <si>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</si>
  <si>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</si>
  <si>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</si>
  <si>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</si>
  <si>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</si>
  <si>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</si>
  <si>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</si>
  <si>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</si>
  <si>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</si>
  <si>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</si>
  <si>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</si>
  <si>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</si>
  <si>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</si>
  <si>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</si>
  <si>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</si>
  <si>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</si>
  <si>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</si>
  <si>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</si>
  <si>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</si>
  <si>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</si>
  <si>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</si>
  <si>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</si>
  <si>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</si>
  <si>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</si>
  <si>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</si>
  <si>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</si>
  <si>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</si>
  <si>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</si>
  <si>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</si>
  <si>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</si>
  <si>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</si>
  <si>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</si>
  <si>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</si>
  <si>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</si>
  <si>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</si>
  <si>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</si>
  <si>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</si>
  <si>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</si>
  <si>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</si>
  <si>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</si>
  <si>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</si>
  <si>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</si>
  <si>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</si>
  <si>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</si>
  <si>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</si>
  <si>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</si>
  <si>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</si>
  <si>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</si>
  <si>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</si>
  <si>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</si>
  <si>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</si>
  <si>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</si>
  <si>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</si>
  <si>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</si>
  <si>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</si>
  <si>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</si>
  <si>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</si>
  <si>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</si>
  <si>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</si>
  <si>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</si>
  <si>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</si>
  <si>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</si>
  <si>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</si>
  <si>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</si>
  <si>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</si>
  <si>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</si>
  <si>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</si>
  <si>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</si>
  <si>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</si>
  <si>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</si>
  <si>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</si>
  <si>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</si>
  <si>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</si>
  <si>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</si>
  <si>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</si>
  <si>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</si>
  <si>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</si>
  <si>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</si>
  <si>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</si>
  <si>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</si>
  <si>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</si>
  <si>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</si>
  <si>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</si>
  <si>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</si>
  <si>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</si>
  <si>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</si>
  <si>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</si>
  <si>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</si>
  <si>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</si>
  <si>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</si>
  <si>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</si>
  <si>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</si>
  <si>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</si>
  <si>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</si>
  <si>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</si>
  <si>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</si>
  <si>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</si>
  <si>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</si>
  <si>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</si>
  <si>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</si>
  <si>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</si>
  <si>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</si>
  <si>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</si>
  <si>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</si>
  <si>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</si>
  <si>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</si>
  <si>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</si>
  <si>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</si>
  <si>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</si>
  <si>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</si>
  <si>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</si>
  <si>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</si>
  <si>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</si>
  <si>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</si>
  <si>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</si>
  <si>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</si>
  <si>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</si>
  <si>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</si>
  <si>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</si>
  <si>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</si>
  <si>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</si>
  <si>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</si>
  <si>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</si>
  <si>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</si>
  <si>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</si>
  <si>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</si>
  <si>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</si>
  <si>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</si>
  <si>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</si>
  <si>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</si>
  <si>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</si>
  <si>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</si>
  <si>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</si>
  <si>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</si>
  <si>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</si>
  <si>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</si>
  <si>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</si>
  <si>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</si>
  <si>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</si>
  <si>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</si>
  <si>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</si>
  <si>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</si>
  <si>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</si>
  <si>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</si>
  <si>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</si>
  <si>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</si>
  <si>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</si>
  <si>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</si>
  <si>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</si>
  <si>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</si>
  <si>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</si>
  <si>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</si>
  <si>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</si>
  <si>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</si>
  <si>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</si>
  <si>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</si>
  <si>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</si>
  <si>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</si>
  <si>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</si>
  <si>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</si>
  <si>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</si>
  <si>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</si>
  <si>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</si>
  <si>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</si>
  <si>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</si>
  <si>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</si>
  <si>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</si>
  <si>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</si>
  <si>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</si>
  <si>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</si>
  <si>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</si>
  <si>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</si>
  <si>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</si>
  <si>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</si>
  <si>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</si>
  <si>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</si>
  <si>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</si>
  <si>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</si>
  <si>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</si>
  <si>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</si>
  <si>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</si>
  <si>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</si>
  <si>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</si>
  <si>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</si>
  <si>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</si>
  <si>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</si>
  <si>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</si>
  <si>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</si>
  <si>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</si>
  <si>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</si>
  <si>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</si>
  <si>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</si>
  <si>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</si>
  <si>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</si>
  <si>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</si>
  <si>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</si>
  <si>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</si>
  <si>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</si>
  <si>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</si>
  <si>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</si>
  <si>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</si>
  <si>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</si>
  <si>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</si>
  <si>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</si>
  <si>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</si>
  <si>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</si>
  <si>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</si>
  <si>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</si>
  <si>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</si>
  <si>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</si>
  <si>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</si>
  <si>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</si>
  <si>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</si>
  <si>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</si>
  <si>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</si>
  <si>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</si>
  <si>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</si>
  <si>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</si>
  <si>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</si>
  <si>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</si>
  <si>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</si>
  <si>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</si>
  <si>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</si>
  <si>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</si>
  <si>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</si>
  <si>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</si>
  <si>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</si>
  <si>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</si>
  <si>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</si>
  <si>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</si>
  <si>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</si>
  <si>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</si>
  <si>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</si>
  <si>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</si>
  <si>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</si>
  <si>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</si>
  <si>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</si>
  <si>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</si>
  <si>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</si>
  <si>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</si>
  <si>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</si>
  <si>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</si>
  <si>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</si>
  <si>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</si>
  <si>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</si>
  <si>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</si>
  <si>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</si>
  <si>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</si>
  <si>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</si>
  <si>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</si>
  <si>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</si>
  <si>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</si>
  <si>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</si>
  <si>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</si>
  <si>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</si>
  <si>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</si>
  <si>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</si>
  <si>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</si>
  <si>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</si>
  <si>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</si>
  <si>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</si>
  <si>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</si>
  <si>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</si>
  <si>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</si>
  <si>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</si>
  <si>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</si>
  <si>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</si>
  <si>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</si>
  <si>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</si>
  <si>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</si>
  <si>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</si>
  <si>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</si>
  <si>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</si>
  <si>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</si>
  <si>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</si>
  <si>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</si>
  <si>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</si>
  <si>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</si>
  <si>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</si>
  <si>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</si>
  <si>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</si>
  <si>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</si>
  <si>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</si>
  <si>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</si>
  <si>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</si>
  <si>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</si>
  <si>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</si>
  <si>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</si>
  <si>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</si>
  <si>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</si>
  <si>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</si>
  <si>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</si>
  <si>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</si>
  <si>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</si>
  <si>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</si>
  <si>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</si>
  <si>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</si>
  <si>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</si>
  <si>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</si>
  <si>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</si>
  <si>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</si>
  <si>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</si>
  <si>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</si>
  <si>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</si>
  <si>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</si>
  <si>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</si>
  <si>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</si>
  <si>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</si>
  <si>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</si>
  <si>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</si>
  <si>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</si>
  <si>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</si>
  <si>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</si>
  <si>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</si>
  <si>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</si>
  <si>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</si>
  <si>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</si>
  <si>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</si>
  <si>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</si>
  <si>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</si>
  <si>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</si>
  <si>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</si>
  <si>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</si>
  <si>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</si>
  <si>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</si>
  <si>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</si>
  <si>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</si>
  <si>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</si>
  <si>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</si>
  <si>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</si>
  <si>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</si>
  <si>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</si>
  <si>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</si>
  <si>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</si>
  <si>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</si>
  <si>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</si>
  <si>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</si>
  <si>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</si>
  <si>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</si>
  <si>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</si>
  <si>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</si>
  <si>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</si>
  <si>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</si>
  <si>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</si>
  <si>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</si>
  <si>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</si>
  <si>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</si>
  <si>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</si>
  <si>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</si>
  <si>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</si>
  <si>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</si>
  <si>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</si>
  <si>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</si>
  <si>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</si>
  <si>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</si>
  <si>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</si>
  <si>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</si>
  <si>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</si>
  <si>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</si>
  <si>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</si>
  <si>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</si>
  <si>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</si>
  <si>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</si>
  <si>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</si>
  <si>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</si>
  <si>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</si>
  <si>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</si>
  <si>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</si>
  <si>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</si>
  <si>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</si>
  <si>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</si>
  <si>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</si>
  <si>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</si>
  <si>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</si>
  <si>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</si>
  <si>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</si>
  <si>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</si>
  <si>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</si>
  <si>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</si>
  <si>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</si>
  <si>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</si>
  <si>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</si>
  <si>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</si>
  <si>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</si>
  <si>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</si>
  <si>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</si>
  <si>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</si>
  <si>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</si>
  <si>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</si>
  <si>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</si>
  <si>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</si>
  <si>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</si>
  <si>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</si>
  <si>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</si>
  <si>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</si>
  <si>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</si>
  <si>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</si>
  <si>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</si>
  <si>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</si>
  <si>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</si>
  <si>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</si>
  <si>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</si>
  <si>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</si>
  <si>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</si>
  <si>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</si>
  <si>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</si>
  <si>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</si>
  <si>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</si>
  <si>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</si>
  <si>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</si>
  <si>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</si>
  <si>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</si>
  <si>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</si>
  <si>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</si>
  <si>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</si>
  <si>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</si>
  <si>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</si>
  <si>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</si>
  <si>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</si>
  <si>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</si>
  <si>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</si>
  <si>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</si>
  <si>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</si>
  <si>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</si>
  <si>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</si>
  <si>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</si>
  <si>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</si>
  <si>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</si>
  <si>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</si>
  <si>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</si>
  <si>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</si>
  <si>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</si>
  <si>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</si>
  <si>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</si>
  <si>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</si>
  <si>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</si>
  <si>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</si>
  <si>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</si>
  <si>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</si>
  <si>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</si>
  <si>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</si>
  <si>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</si>
  <si>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</si>
  <si>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</si>
  <si>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</si>
  <si>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</si>
  <si>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</si>
  <si>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</si>
  <si>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</si>
  <si>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</si>
  <si>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</si>
  <si>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</si>
  <si>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</si>
  <si>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</si>
  <si>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</si>
  <si>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</si>
  <si>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</si>
  <si>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</si>
  <si>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</si>
  <si>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</si>
  <si>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</si>
  <si>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</si>
  <si>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</si>
  <si>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</si>
  <si>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</si>
  <si>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</si>
  <si>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</si>
  <si>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</si>
  <si>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</si>
  <si>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</si>
  <si>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</si>
  <si>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</si>
  <si>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</si>
  <si>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</si>
  <si>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</si>
  <si>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</si>
  <si>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</si>
  <si>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</si>
  <si>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</si>
  <si>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</si>
  <si>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</si>
  <si>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</si>
  <si>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</si>
  <si>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</si>
  <si>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</si>
  <si>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</si>
  <si>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</si>
  <si>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</si>
  <si>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</si>
  <si>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</si>
  <si>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</si>
  <si>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</si>
  <si>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</si>
  <si>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</si>
  <si>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</si>
  <si>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</si>
  <si>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</si>
  <si>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</si>
  <si>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</si>
  <si>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</si>
  <si>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</si>
  <si>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</si>
  <si>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</si>
  <si>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</si>
  <si>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</si>
  <si>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</si>
  <si>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</si>
  <si>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</si>
  <si>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</si>
  <si>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</si>
  <si>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</si>
  <si>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</si>
  <si>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</si>
  <si>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</si>
  <si>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</si>
  <si>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</si>
  <si>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</si>
  <si>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</si>
  <si>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</si>
  <si>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</si>
  <si>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</si>
  <si>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</si>
  <si>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</si>
  <si>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</si>
  <si>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</si>
  <si>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</si>
  <si>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</si>
  <si>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</si>
  <si>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</si>
  <si>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</si>
  <si>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</si>
  <si>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</si>
  <si>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</si>
  <si>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</si>
  <si>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</si>
  <si>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</si>
  <si>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</si>
  <si>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</si>
  <si>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</si>
  <si>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</si>
  <si>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</si>
  <si>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</si>
  <si>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</si>
  <si>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</si>
  <si>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</si>
  <si>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</si>
  <si>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</si>
  <si>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</si>
  <si>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</si>
  <si>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</si>
  <si>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</si>
  <si>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</si>
  <si>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</si>
  <si>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</si>
  <si>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</si>
  <si>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</si>
  <si>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</si>
  <si>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</si>
  <si>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</si>
  <si>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</si>
  <si>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</si>
  <si>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</si>
  <si>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</si>
  <si>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</si>
  <si>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</si>
  <si>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</si>
  <si>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</si>
  <si>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</si>
  <si>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</si>
  <si>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</si>
  <si>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</si>
  <si>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</si>
  <si>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</si>
  <si>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</si>
  <si>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</si>
  <si>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</si>
  <si>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</si>
  <si>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</si>
  <si>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</si>
  <si>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</si>
  <si>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</si>
  <si>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</si>
  <si>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</si>
  <si>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</si>
  <si>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</si>
  <si>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</si>
  <si>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</si>
  <si>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</si>
  <si>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</si>
  <si>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</si>
  <si>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</si>
  <si>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</si>
  <si>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</si>
  <si>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</si>
  <si>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</si>
  <si>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</si>
  <si>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</si>
  <si>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</si>
  <si>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</si>
  <si>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</si>
  <si>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</si>
  <si>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</si>
  <si>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</si>
  <si>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</si>
  <si>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</si>
  <si>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</si>
  <si>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</si>
  <si>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</si>
  <si>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</si>
  <si>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</si>
  <si>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</si>
  <si>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</si>
  <si>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</si>
  <si>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</si>
  <si>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</si>
  <si>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</si>
  <si>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</si>
  <si>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</si>
  <si>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</si>
  <si>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</si>
  <si>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</si>
  <si>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</si>
  <si>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</si>
  <si>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</si>
  <si>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</si>
  <si>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</si>
  <si>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</si>
  <si>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</si>
  <si>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</si>
  <si>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</si>
  <si>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</si>
  <si>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</si>
  <si>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</si>
  <si>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</si>
  <si>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</si>
  <si>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</si>
  <si>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</si>
  <si>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</si>
  <si>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</si>
  <si>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</si>
  <si>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</si>
  <si>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</si>
  <si>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</si>
  <si>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</si>
  <si>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</si>
  <si>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</si>
  <si>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</si>
  <si>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</si>
  <si>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</si>
  <si>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</si>
  <si>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</si>
  <si>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</si>
  <si>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</si>
  <si>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</si>
  <si>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</si>
  <si>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</si>
  <si>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</si>
  <si>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</si>
  <si>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</si>
  <si>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</si>
  <si>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</si>
  <si>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</si>
  <si>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</si>
  <si>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</si>
  <si>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</si>
  <si>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</si>
  <si>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</si>
  <si>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</si>
  <si>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</si>
  <si>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</si>
  <si>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</si>
  <si>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</si>
  <si>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</si>
  <si>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</si>
  <si>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</si>
  <si>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</si>
  <si>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</si>
  <si>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</si>
  <si>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</si>
  <si>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</si>
  <si>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</si>
  <si>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</si>
  <si>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</si>
  <si>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</si>
  <si>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</si>
  <si>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</si>
  <si>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</si>
  <si>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</si>
  <si>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</si>
  <si>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</si>
  <si>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</si>
  <si>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</si>
  <si>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</si>
  <si>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</si>
  <si>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</si>
  <si>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</si>
  <si>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</si>
  <si>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</si>
  <si>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</si>
  <si>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</si>
  <si>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</si>
  <si>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</si>
  <si>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</si>
  <si>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</si>
  <si>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</si>
  <si>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</si>
  <si>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</si>
  <si>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</si>
  <si>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</si>
  <si>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</si>
  <si>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</si>
  <si>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</si>
  <si>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</si>
  <si>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</si>
  <si>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</si>
  <si>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</si>
  <si>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</si>
  <si>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</si>
  <si>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</si>
  <si>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</si>
  <si>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</si>
  <si>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</si>
  <si>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</si>
  <si>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</si>
  <si>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</si>
  <si>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</si>
  <si>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</si>
  <si>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</si>
  <si>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</si>
  <si>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</si>
  <si>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</si>
  <si>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</si>
  <si>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</si>
  <si>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</si>
  <si>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</si>
  <si>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</si>
  <si>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</si>
  <si>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</si>
  <si>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</si>
  <si>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</si>
  <si>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</si>
  <si>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</si>
  <si>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</si>
  <si>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</si>
  <si>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</si>
  <si>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</si>
  <si>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</si>
  <si>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</si>
  <si>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</si>
  <si>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</si>
  <si>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</si>
  <si>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</si>
  <si>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</si>
  <si>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</si>
  <si>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</si>
  <si>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</si>
  <si>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</si>
  <si>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</si>
  <si>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</si>
  <si>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</si>
  <si>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</si>
  <si>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</si>
  <si>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</si>
  <si>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</si>
  <si>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</si>
  <si>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</si>
  <si>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</si>
  <si>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</si>
  <si>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</si>
  <si>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</si>
  <si>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</si>
  <si>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</si>
  <si>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</si>
  <si>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</si>
  <si>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</si>
  <si>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</si>
  <si>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</si>
  <si>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</si>
  <si>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</si>
  <si>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</si>
  <si>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</si>
  <si>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</si>
  <si>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</si>
  <si>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</si>
  <si>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</si>
  <si>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</si>
  <si>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</si>
  <si>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</si>
  <si>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</si>
  <si>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</si>
  <si>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</si>
  <si>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</si>
  <si>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</si>
  <si>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</si>
  <si>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</si>
  <si>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</si>
  <si>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</si>
  <si>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</si>
  <si>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</si>
  <si>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</si>
  <si>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</si>
  <si>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</si>
  <si>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</si>
  <si>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</si>
  <si>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</si>
  <si>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</si>
  <si>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</si>
  <si>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</si>
  <si>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</si>
  <si>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</si>
  <si>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</si>
  <si>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</si>
  <si>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</si>
  <si>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</si>
  <si>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</si>
  <si>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</si>
  <si>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</si>
  <si>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</si>
  <si>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</si>
  <si>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</si>
  <si>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</si>
  <si>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</si>
  <si>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</si>
  <si>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</si>
  <si>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</si>
  <si>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</si>
  <si>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</si>
  <si>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</si>
  <si>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</si>
  <si>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</si>
  <si>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</si>
  <si>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</si>
  <si>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</si>
  <si>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</si>
  <si>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</si>
  <si>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</si>
  <si>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</si>
  <si>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</si>
  <si>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</si>
  <si>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</si>
  <si>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</si>
  <si>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</si>
  <si>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</si>
  <si>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</si>
  <si>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</si>
  <si>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</si>
  <si>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</si>
  <si>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</si>
  <si>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</si>
  <si>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</si>
  <si>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</si>
  <si>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</si>
  <si>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</si>
  <si>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</si>
  <si>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</si>
  <si>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</si>
  <si>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</si>
  <si>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</si>
  <si>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</si>
  <si>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</si>
  <si>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</si>
  <si>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</si>
  <si>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</si>
  <si>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</si>
  <si>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</si>
  <si>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</si>
  <si>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</si>
  <si>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</si>
  <si>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</si>
  <si>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</si>
  <si>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</si>
  <si>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</si>
  <si>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</si>
  <si>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</si>
  <si>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</si>
  <si>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</si>
  <si>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</si>
  <si>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</si>
  <si>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</si>
  <si>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</si>
  <si>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</si>
  <si>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</si>
  <si>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</si>
  <si>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</si>
  <si>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</si>
  <si>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</si>
  <si>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</si>
  <si>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</si>
  <si>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</si>
  <si>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</si>
  <si>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</si>
  <si>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</si>
  <si>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</si>
  <si>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</si>
  <si>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</si>
  <si>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</si>
  <si>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</si>
  <si>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</si>
  <si>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</si>
  <si>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</si>
  <si>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</si>
  <si>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</si>
  <si>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</si>
  <si>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</si>
  <si>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</si>
  <si>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</si>
  <si>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</si>
  <si>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</si>
  <si>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</si>
  <si>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</si>
  <si>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</si>
  <si>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</si>
  <si>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</si>
  <si>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</si>
  <si>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</si>
  <si>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</si>
  <si>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</si>
  <si>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</si>
  <si>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</si>
  <si>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</si>
  <si>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</si>
  <si>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</si>
  <si>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</si>
  <si>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</si>
  <si>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</si>
  <si>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</si>
  <si>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</si>
  <si>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</si>
  <si>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</si>
  <si>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</si>
  <si>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</si>
  <si>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</si>
  <si>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</si>
  <si>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</si>
  <si>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</si>
  <si>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</si>
  <si>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</si>
  <si>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</si>
  <si>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</si>
  <si>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</si>
  <si>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</si>
  <si>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</si>
  <si>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</si>
  <si>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</si>
  <si>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</si>
  <si>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</si>
  <si>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</si>
  <si>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</si>
  <si>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</si>
  <si>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</si>
  <si>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</si>
  <si>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</si>
  <si>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</si>
  <si>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</si>
  <si>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</si>
  <si>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</si>
  <si>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</si>
  <si>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</si>
  <si>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</si>
  <si>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</si>
  <si>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</si>
  <si>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</si>
  <si>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</si>
  <si>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</si>
  <si>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</si>
  <si>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</si>
  <si>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</si>
  <si>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</si>
  <si>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</si>
  <si>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</si>
  <si>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</si>
  <si>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</si>
  <si>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</si>
  <si>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</si>
  <si>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</si>
  <si>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</si>
  <si>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</si>
  <si>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</si>
  <si>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</si>
  <si>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</si>
  <si>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</si>
  <si>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</si>
  <si>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</si>
  <si>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</si>
  <si>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</si>
  <si>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</si>
  <si>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</si>
  <si>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</si>
  <si>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</si>
  <si>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</si>
  <si>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</si>
  <si>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</si>
  <si>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</si>
  <si>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</si>
  <si>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</si>
  <si>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</si>
  <si>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</si>
  <si>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</si>
  <si>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</si>
  <si>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</si>
  <si>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</si>
  <si>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</si>
  <si>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</si>
  <si>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</si>
  <si>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</si>
  <si>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</si>
  <si>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</si>
  <si>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</si>
  <si>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</si>
  <si>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</si>
  <si>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</si>
  <si>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</si>
  <si>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</si>
  <si>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</si>
  <si>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</si>
  <si>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</si>
  <si>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</si>
  <si>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</si>
  <si>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</si>
  <si>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</si>
  <si>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</si>
  <si>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</si>
  <si>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</si>
  <si>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</si>
  <si>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</si>
  <si>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</si>
  <si>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</si>
  <si>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</si>
  <si>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</si>
  <si>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</si>
  <si>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</si>
  <si>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</si>
  <si>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</si>
  <si>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</si>
  <si>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</si>
  <si>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</si>
  <si>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</si>
  <si>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</si>
  <si>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</si>
  <si>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</si>
  <si>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</si>
  <si>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</si>
  <si>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</si>
  <si>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</si>
  <si>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</si>
  <si>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</si>
  <si>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</si>
  <si>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</si>
  <si>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</si>
  <si>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</si>
  <si>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</si>
  <si>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</si>
  <si>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</si>
  <si>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</si>
  <si>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</si>
  <si>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</si>
  <si>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</si>
  <si>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</si>
  <si>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</si>
  <si>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</si>
  <si>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</si>
  <si>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</si>
  <si>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</si>
  <si>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</si>
  <si>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</si>
  <si>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</si>
  <si>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</si>
  <si>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</si>
  <si>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</si>
  <si>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</si>
  <si>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</si>
  <si>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</si>
  <si>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</si>
  <si>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</si>
  <si>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</si>
  <si>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</si>
  <si>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</si>
  <si>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</si>
  <si>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</si>
  <si>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</si>
  <si>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</si>
  <si>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</si>
  <si>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</si>
  <si>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</si>
  <si>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</si>
  <si>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</si>
  <si>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</si>
  <si>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</si>
  <si>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</si>
  <si>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</si>
  <si>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</si>
  <si>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</si>
  <si>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</si>
  <si>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</si>
  <si>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</si>
  <si>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</si>
  <si>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</si>
  <si>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</si>
  <si>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</si>
  <si>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</si>
  <si>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</si>
  <si>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</si>
  <si>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</si>
  <si>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</si>
  <si>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</si>
  <si>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</si>
  <si>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</si>
  <si>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</si>
  <si>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</si>
  <si>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</si>
  <si>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</si>
  <si>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</si>
  <si>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</si>
  <si>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</si>
  <si>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</si>
  <si>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</si>
  <si>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</si>
  <si>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</si>
  <si>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</si>
  <si>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</si>
  <si>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</si>
  <si>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</si>
  <si>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</si>
  <si>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</si>
  <si>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</si>
  <si>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</si>
  <si>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</si>
  <si>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</si>
  <si>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</si>
  <si>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</si>
  <si>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</si>
  <si>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</si>
  <si>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</si>
  <si>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</si>
  <si>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</si>
  <si>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</si>
  <si>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</si>
  <si>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</si>
  <si>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</si>
  <si>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</si>
  <si>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</si>
  <si>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</si>
  <si>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</si>
  <si>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</si>
  <si>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</si>
  <si>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</si>
  <si>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</si>
  <si>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</si>
  <si>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</si>
  <si>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</si>
  <si>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</si>
  <si>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</si>
  <si>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</si>
  <si>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</si>
  <si>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</si>
  <si>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</si>
  <si>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</si>
  <si>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</si>
  <si>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</si>
  <si>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</si>
  <si>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</si>
  <si>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</si>
  <si>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</si>
  <si>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</si>
  <si>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</si>
  <si>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</si>
  <si>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</si>
  <si>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</si>
  <si>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</si>
  <si>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</si>
  <si>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</si>
  <si>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</si>
  <si>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</si>
  <si>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</si>
  <si>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</si>
  <si>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</si>
  <si>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</si>
  <si>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</si>
  <si>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</si>
  <si>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</si>
  <si>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</si>
  <si>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</si>
  <si>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</si>
  <si>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</si>
  <si>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</si>
  <si>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</si>
  <si>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</si>
  <si>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</si>
  <si>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</si>
  <si>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</si>
  <si>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</si>
  <si>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</si>
  <si>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</si>
  <si>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</si>
  <si>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</si>
  <si>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</si>
  <si>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</si>
  <si>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</si>
  <si>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</si>
  <si>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</si>
  <si>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</si>
  <si>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</si>
  <si>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</si>
  <si>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</si>
  <si>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</si>
  <si>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</si>
  <si>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</si>
  <si>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</si>
  <si>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</si>
  <si>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</si>
  <si>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</si>
  <si>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</si>
  <si>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</si>
  <si>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</si>
  <si>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</si>
  <si>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</si>
  <si>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</si>
  <si>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</si>
  <si>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</si>
  <si>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</si>
  <si>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</si>
  <si>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</si>
  <si>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</si>
  <si>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</si>
  <si>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</si>
  <si>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</si>
  <si>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</si>
  <si>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</si>
  <si>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</si>
  <si>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</si>
  <si>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</si>
  <si>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</si>
  <si>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</si>
  <si>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</si>
  <si>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</si>
  <si>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</si>
  <si>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</si>
  <si>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</si>
  <si>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</si>
  <si>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</si>
  <si>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</si>
  <si>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</si>
  <si>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</si>
  <si>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</si>
  <si>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</si>
  <si>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</si>
  <si>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</si>
  <si>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</si>
  <si>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</si>
  <si>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</si>
  <si>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</si>
  <si>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</si>
  <si>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</si>
  <si>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</si>
  <si>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</si>
  <si>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</si>
  <si>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</si>
  <si>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</si>
  <si>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</si>
  <si>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</si>
  <si>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</si>
  <si>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</si>
  <si>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</si>
  <si>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</si>
  <si>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</si>
  <si>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</si>
  <si>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</si>
  <si>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</si>
  <si>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</si>
  <si>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</si>
  <si>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</si>
  <si>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</si>
  <si>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</si>
  <si>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</si>
  <si>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</si>
  <si>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</si>
  <si>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</si>
  <si>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</si>
  <si>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</si>
  <si>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</si>
  <si>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</si>
  <si>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</si>
  <si>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</si>
  <si>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</si>
  <si>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</si>
  <si>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</si>
  <si>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</si>
  <si>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</si>
  <si>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</si>
  <si>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</si>
  <si>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</si>
  <si>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</si>
  <si>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</si>
  <si>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</si>
  <si>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</si>
  <si>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</si>
  <si>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</si>
  <si>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</si>
  <si>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</si>
  <si>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</si>
  <si>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</si>
  <si>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</si>
  <si>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</si>
  <si>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</si>
  <si>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</si>
  <si>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</si>
  <si>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</si>
  <si>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</si>
  <si>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</si>
  <si>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</si>
  <si>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</si>
  <si>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</si>
  <si>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</si>
  <si>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</si>
  <si>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</si>
  <si>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</si>
  <si>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</si>
  <si>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</si>
  <si>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</si>
  <si>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</si>
  <si>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</si>
  <si>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</si>
  <si>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</si>
  <si>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</si>
  <si>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</si>
  <si>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</si>
  <si>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</si>
  <si>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</si>
  <si>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</si>
  <si>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</si>
  <si>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</si>
  <si>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</si>
  <si>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</si>
  <si>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</si>
  <si>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</si>
  <si>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</si>
  <si>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</si>
  <si>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</si>
  <si>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</si>
  <si>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</si>
  <si>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</si>
  <si>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</si>
  <si>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</si>
  <si>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</si>
  <si>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</si>
  <si>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</si>
  <si>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</si>
  <si>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</si>
  <si>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</si>
  <si>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</si>
  <si>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</si>
  <si>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</si>
  <si>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</si>
  <si>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</si>
  <si>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</si>
  <si>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</si>
  <si>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</si>
  <si>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</si>
  <si>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</si>
  <si>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</si>
  <si>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</si>
  <si>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</si>
  <si>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</si>
  <si>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</si>
  <si>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</si>
  <si>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</si>
  <si>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</si>
  <si>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</si>
  <si>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</si>
  <si>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</si>
  <si>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</si>
  <si>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</si>
  <si>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</si>
  <si>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</si>
  <si>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</si>
  <si>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</si>
  <si>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</si>
  <si>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</si>
  <si>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</si>
  <si>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</si>
  <si>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</si>
  <si>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</si>
  <si>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</si>
  <si>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</si>
  <si>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</si>
  <si>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</si>
  <si>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</si>
  <si>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</si>
  <si>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</si>
  <si>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</si>
  <si>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</si>
  <si>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</si>
  <si>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</si>
  <si>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</si>
  <si>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</si>
  <si>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</si>
  <si>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</si>
  <si>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</si>
  <si>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</si>
  <si>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</si>
  <si>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</si>
  <si>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</si>
  <si>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</si>
  <si>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</si>
  <si>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</si>
  <si>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</si>
  <si>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</si>
  <si>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</si>
  <si>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</si>
  <si>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</si>
  <si>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</si>
  <si>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</si>
  <si>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</si>
  <si>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</si>
  <si>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</si>
  <si>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</si>
  <si>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</si>
  <si>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</si>
  <si>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</si>
  <si>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</si>
  <si>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</si>
  <si>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</si>
  <si>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</si>
  <si>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</si>
  <si>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</si>
  <si>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</si>
  <si>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</si>
  <si>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</si>
  <si>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</si>
  <si>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</si>
  <si>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</si>
  <si>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</si>
  <si>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</si>
  <si>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</si>
  <si>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</si>
  <si>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</si>
  <si>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</si>
  <si>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</si>
  <si>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</si>
  <si>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</si>
  <si>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</si>
  <si>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</si>
  <si>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</si>
  <si>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</si>
  <si>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</si>
  <si>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</si>
  <si>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</si>
  <si>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</si>
  <si>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</si>
  <si>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</si>
  <si>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</si>
  <si>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</si>
  <si>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</si>
  <si>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</si>
  <si>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</si>
  <si>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</si>
  <si>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</si>
  <si>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</si>
  <si>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</si>
  <si>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</si>
  <si>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</si>
  <si>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</si>
  <si>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</si>
  <si>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</si>
  <si>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</si>
  <si>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</si>
  <si>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</si>
  <si>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</si>
  <si>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</si>
  <si>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</si>
  <si>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</si>
  <si>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</si>
  <si>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</si>
  <si>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</si>
  <si>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</si>
  <si>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</si>
  <si>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</si>
  <si>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</si>
  <si>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</si>
  <si>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</si>
  <si>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</si>
  <si>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</si>
  <si>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</si>
  <si>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</si>
  <si>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</si>
  <si>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</si>
  <si>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</si>
  <si>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</si>
  <si>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</si>
  <si>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</si>
  <si>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</si>
  <si>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</si>
  <si>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</si>
  <si>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</si>
  <si>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</si>
  <si>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</si>
  <si>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</si>
  <si>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</si>
  <si>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</si>
  <si>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</si>
  <si>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</si>
  <si>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</si>
  <si>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</si>
  <si>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</si>
  <si>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</si>
  <si>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</si>
  <si>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</si>
  <si>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</si>
  <si>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</si>
  <si>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</si>
  <si>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</si>
  <si>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</si>
  <si>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</si>
  <si>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</si>
  <si>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</si>
  <si>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</si>
  <si>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</si>
  <si>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</si>
  <si>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</si>
  <si>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</si>
  <si>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</si>
  <si>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</si>
  <si>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</si>
  <si>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</si>
  <si>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</si>
  <si>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</si>
  <si>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</si>
  <si>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</si>
  <si>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</si>
  <si>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</si>
  <si>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</si>
  <si>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</si>
  <si>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</si>
  <si>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</si>
  <si>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</si>
  <si>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</si>
  <si>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</si>
  <si>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</si>
  <si>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</si>
  <si>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</si>
  <si>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</si>
  <si>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</si>
  <si>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</si>
  <si>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</si>
  <si>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</si>
  <si>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</si>
  <si>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</si>
  <si>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</si>
  <si>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</si>
  <si>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</si>
  <si>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</si>
  <si>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</si>
  <si>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</si>
  <si>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</si>
  <si>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</si>
  <si>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</si>
  <si>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</si>
  <si>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</si>
  <si>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</si>
  <si>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</si>
  <si>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</si>
  <si>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</si>
  <si>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</si>
  <si>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</si>
  <si>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</si>
  <si>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</si>
  <si>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</si>
  <si>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</si>
  <si>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</si>
  <si>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</si>
  <si>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</si>
  <si>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</si>
  <si>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</si>
  <si>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</si>
  <si>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</si>
  <si>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</si>
  <si>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</si>
  <si>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</si>
  <si>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</si>
  <si>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</si>
  <si>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</si>
  <si>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</si>
  <si>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</si>
  <si>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</si>
  <si>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</si>
  <si>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</si>
  <si>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</si>
  <si>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</si>
  <si>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</si>
  <si>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</si>
  <si>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</si>
  <si>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</si>
  <si>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</si>
  <si>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</si>
  <si>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</si>
  <si>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</si>
  <si>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</si>
  <si>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</si>
  <si>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</si>
  <si>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</si>
  <si>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</si>
  <si>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</si>
  <si>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</si>
  <si>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</si>
  <si>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</si>
  <si>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</si>
  <si>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</si>
  <si>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</si>
  <si>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</si>
  <si>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</si>
  <si>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</si>
  <si>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</si>
  <si>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</si>
  <si>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</si>
  <si>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</si>
  <si>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</si>
  <si>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</si>
  <si>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</si>
  <si>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</si>
  <si>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</si>
  <si>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</si>
  <si>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</si>
  <si>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</si>
  <si>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</si>
  <si>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</si>
  <si>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</si>
  <si>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</si>
  <si>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</si>
  <si>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</si>
  <si>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</si>
  <si>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</si>
  <si>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</si>
  <si>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</si>
  <si>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</si>
  <si>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</si>
  <si>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</si>
  <si>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</si>
  <si>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</si>
  <si>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</si>
  <si>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</si>
  <si>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</si>
  <si>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</si>
  <si>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</si>
  <si>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</si>
  <si>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</si>
  <si>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</si>
  <si>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</si>
  <si>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</si>
  <si>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</si>
  <si>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</si>
  <si>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</si>
  <si>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</si>
  <si>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</si>
  <si>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</si>
  <si>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</si>
  <si>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</si>
  <si>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</si>
  <si>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</si>
  <si>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</si>
  <si>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</si>
  <si>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</si>
  <si>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</si>
  <si>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</si>
  <si>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</si>
  <si>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</si>
  <si>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</si>
  <si>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</si>
  <si>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</si>
  <si>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</si>
  <si>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</si>
  <si>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</si>
  <si>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</si>
  <si>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</si>
  <si>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</si>
  <si>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</si>
  <si>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</si>
  <si>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</si>
  <si>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</si>
  <si>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</si>
  <si>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</si>
  <si>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</si>
  <si>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</si>
  <si>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</si>
  <si>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</si>
  <si>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</si>
  <si>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</si>
  <si>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</si>
  <si>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</si>
  <si>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</si>
  <si>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</si>
  <si>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</si>
  <si>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</si>
  <si>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</si>
  <si>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</si>
  <si>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</si>
  <si>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</si>
  <si>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</si>
  <si>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</si>
  <si>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</si>
  <si>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</si>
  <si>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</si>
  <si>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</si>
  <si>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</si>
  <si>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</si>
  <si>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</si>
  <si>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</si>
  <si>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</si>
  <si>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</si>
  <si>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</si>
  <si>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</si>
  <si>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</si>
  <si>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</si>
  <si>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</si>
  <si>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</si>
  <si>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</si>
  <si>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</si>
  <si>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</si>
  <si>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</si>
  <si>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</si>
  <si>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</si>
  <si>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</si>
  <si>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</si>
  <si>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</si>
  <si>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</si>
  <si>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</si>
  <si>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</si>
  <si>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</si>
  <si>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</si>
  <si>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</si>
  <si>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</si>
  <si>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</si>
  <si>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</si>
  <si>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</si>
  <si>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</si>
  <si>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</si>
  <si>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</si>
  <si>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</si>
  <si>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</si>
  <si>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</si>
  <si>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</si>
  <si>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</si>
  <si>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</si>
  <si>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</si>
  <si>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</si>
  <si>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</si>
  <si>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</si>
  <si>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</si>
  <si>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</si>
  <si>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</si>
  <si>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</si>
  <si>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</si>
  <si>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</si>
  <si>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</si>
  <si>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</si>
  <si>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</si>
  <si>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</si>
  <si>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</si>
  <si>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</si>
  <si>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</si>
  <si>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</si>
  <si>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</si>
  <si>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</si>
  <si>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</si>
  <si>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</si>
  <si>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</si>
  <si>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</si>
  <si>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</si>
  <si>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</si>
  <si>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</si>
  <si>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</si>
  <si>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</si>
  <si>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</si>
  <si>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</si>
  <si>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</si>
  <si>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</si>
  <si>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</si>
  <si>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</si>
  <si>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</si>
  <si>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</si>
  <si>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</si>
  <si>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</si>
  <si>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</si>
  <si>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</si>
  <si>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</si>
  <si>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</si>
  <si>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</si>
  <si>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</si>
  <si>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</si>
  <si>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</si>
  <si>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</si>
  <si>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</si>
  <si>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</si>
  <si>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</si>
  <si>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</si>
  <si>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</si>
  <si>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</si>
  <si>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</si>
  <si>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</si>
  <si>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</si>
  <si>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</si>
  <si>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</si>
  <si>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</si>
  <si>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</si>
  <si>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</si>
  <si>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</si>
  <si>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</si>
  <si>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</si>
  <si>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</si>
  <si>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</si>
  <si>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</si>
  <si>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</si>
  <si>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</si>
  <si>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</si>
  <si>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</si>
  <si>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</si>
  <si>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</si>
  <si>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</si>
  <si>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</si>
  <si>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</si>
  <si>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</si>
  <si>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</si>
  <si>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</si>
  <si>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</si>
  <si>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</si>
  <si>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</si>
  <si>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</si>
  <si>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</si>
  <si>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</si>
  <si>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</si>
  <si>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</si>
  <si>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</si>
  <si>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</si>
  <si>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</si>
  <si>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</si>
  <si>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</si>
  <si>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</si>
  <si>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</si>
  <si>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</si>
  <si>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</si>
  <si>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</si>
  <si>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</si>
  <si>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</si>
  <si>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</si>
  <si>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</si>
  <si>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</si>
  <si>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</si>
  <si>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</si>
  <si>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</si>
  <si>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</si>
  <si>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</si>
  <si>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</si>
  <si>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</si>
  <si>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</si>
  <si>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</si>
  <si>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</si>
  <si>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</si>
  <si>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</si>
  <si>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</si>
  <si>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</si>
  <si>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</si>
  <si>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</si>
  <si>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</si>
  <si>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</si>
  <si>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</si>
  <si>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</si>
  <si>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</si>
  <si>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</si>
  <si>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</si>
  <si>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</si>
  <si>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</si>
  <si>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</si>
  <si>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</si>
  <si>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</si>
  <si>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</si>
  <si>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</si>
  <si>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</si>
  <si>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</si>
  <si>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</si>
  <si>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</si>
  <si>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</si>
  <si>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</si>
  <si>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</si>
  <si>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</si>
  <si>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</si>
  <si>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</si>
  <si>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</si>
  <si>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</si>
  <si>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</si>
  <si>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</si>
  <si>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</si>
  <si>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</si>
  <si>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</si>
  <si>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</si>
  <si>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</si>
  <si>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</si>
  <si>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</si>
  <si>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</si>
  <si>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</si>
  <si>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</si>
  <si>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</si>
  <si>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</si>
  <si>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</si>
  <si>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</si>
  <si>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</si>
  <si>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</si>
  <si>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</si>
  <si>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</si>
  <si>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</si>
  <si>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</si>
  <si>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</si>
  <si>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</si>
  <si>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</si>
  <si>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</si>
  <si>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</si>
  <si>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</si>
  <si>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</si>
  <si>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</si>
  <si>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</si>
  <si>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</si>
  <si>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</si>
  <si>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</si>
  <si>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</si>
  <si>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</si>
  <si>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</si>
  <si>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</si>
  <si>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</si>
  <si>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</si>
  <si>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</si>
  <si>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</si>
  <si>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</si>
  <si>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</si>
  <si>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</si>
  <si>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</si>
  <si>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</si>
  <si>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</si>
  <si>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</si>
  <si>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</si>
  <si>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</si>
  <si>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</si>
  <si>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</si>
  <si>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</si>
  <si>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</si>
  <si>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</si>
  <si>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</si>
  <si>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</si>
  <si>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</si>
  <si>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</si>
  <si>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</si>
  <si>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</si>
  <si>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</si>
  <si>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</si>
  <si>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</si>
  <si>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</si>
  <si>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</si>
  <si>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</si>
  <si>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</si>
  <si>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</si>
  <si>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</si>
  <si>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</si>
  <si>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</si>
  <si>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</si>
  <si>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</si>
  <si>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</si>
  <si>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</si>
  <si>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</si>
  <si>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</si>
  <si>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</si>
  <si>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</si>
  <si>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</si>
  <si>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</si>
  <si>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</si>
  <si>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</si>
  <si>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</si>
  <si>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</si>
  <si>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</si>
  <si>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</si>
  <si>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</si>
  <si>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</si>
  <si>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</si>
  <si>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</si>
  <si>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</si>
  <si>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</si>
  <si>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</si>
  <si>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</si>
  <si>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</si>
  <si>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</si>
  <si>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</si>
  <si>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</si>
  <si>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</si>
  <si>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</si>
  <si>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</si>
  <si>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</si>
  <si>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</si>
  <si>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</si>
  <si>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</si>
  <si>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</si>
  <si>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</si>
  <si>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</si>
  <si>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</si>
  <si>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</si>
  <si>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</si>
  <si>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</si>
  <si>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</si>
  <si>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</si>
  <si>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</si>
  <si>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</si>
  <si>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</si>
  <si>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</si>
  <si>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</si>
  <si>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</si>
  <si>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</si>
  <si>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</si>
  <si>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</si>
  <si>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</si>
  <si>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</si>
  <si>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</si>
  <si>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</si>
  <si>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</si>
  <si>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</si>
  <si>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</si>
  <si>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</si>
  <si>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</si>
  <si>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</si>
  <si>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</si>
  <si>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</si>
  <si>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</si>
  <si>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</si>
  <si>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</si>
  <si>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</si>
  <si>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</si>
  <si>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</si>
  <si>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</si>
  <si>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</si>
  <si>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</si>
  <si>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</si>
  <si>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</si>
  <si>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</si>
  <si>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</si>
  <si>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</si>
  <si>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</si>
  <si>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</si>
  <si>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</si>
  <si>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</si>
  <si>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</si>
  <si>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</si>
  <si>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</si>
  <si>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</si>
  <si>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</si>
  <si>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</si>
  <si>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</si>
  <si>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</si>
  <si>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</si>
  <si>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</si>
  <si>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</si>
  <si>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</si>
  <si>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</si>
  <si>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</si>
  <si>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</si>
  <si>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</si>
  <si>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</si>
  <si>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</si>
  <si>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</si>
  <si>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</si>
  <si>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</si>
  <si>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</si>
  <si>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</si>
  <si>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</si>
  <si>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</si>
  <si>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</si>
  <si>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</si>
  <si>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</si>
  <si>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</si>
  <si>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</si>
  <si>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</si>
  <si>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</si>
  <si>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</si>
  <si>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</si>
  <si>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</si>
  <si>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</si>
  <si>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</si>
  <si>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</si>
  <si>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</si>
  <si>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</si>
  <si>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</si>
  <si>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</si>
  <si>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</si>
  <si>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</si>
  <si>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</si>
  <si>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</si>
  <si>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</si>
  <si>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</si>
  <si>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</si>
  <si>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</si>
  <si>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</si>
  <si>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</si>
  <si>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</si>
  <si>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</si>
  <si>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</si>
  <si>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</si>
  <si>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</si>
  <si>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</si>
  <si>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</si>
  <si>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</si>
  <si>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</si>
  <si>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</si>
  <si>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</si>
  <si>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</si>
  <si>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</si>
  <si>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</si>
  <si>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</si>
  <si>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</si>
  <si>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</si>
  <si>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</si>
  <si>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</si>
  <si>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</si>
  <si>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</si>
  <si>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</si>
  <si>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</si>
  <si>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</si>
  <si>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</si>
  <si>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</si>
  <si>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</si>
  <si>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</si>
  <si>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</si>
  <si>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</si>
  <si>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</si>
  <si>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</si>
  <si>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</si>
  <si>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</si>
  <si>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</si>
  <si>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</si>
  <si>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</si>
  <si>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</si>
  <si>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</si>
  <si>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</si>
  <si>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</si>
  <si>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</si>
  <si>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</si>
  <si>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</si>
  <si>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</si>
  <si>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</si>
  <si>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</si>
  <si>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</si>
  <si>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</si>
  <si>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</si>
  <si>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</si>
  <si>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</si>
  <si>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</si>
  <si>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</si>
  <si>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</si>
  <si>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</si>
  <si>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</si>
  <si>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</si>
  <si>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</si>
  <si>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</si>
  <si>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</si>
  <si>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</si>
  <si>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</si>
  <si>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</si>
  <si>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</si>
  <si>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</si>
  <si>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</si>
  <si>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</si>
  <si>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</si>
  <si>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</si>
  <si>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</si>
  <si>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</si>
  <si>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</si>
  <si>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</si>
  <si>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</si>
  <si>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</si>
  <si>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</si>
  <si>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</si>
  <si>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</si>
  <si>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</si>
  <si>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</si>
  <si>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</si>
  <si>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</si>
  <si>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</si>
  <si>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</si>
  <si>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</si>
  <si>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</si>
  <si>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</si>
  <si>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</si>
  <si>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</si>
  <si>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</si>
  <si>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</si>
  <si>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</si>
  <si>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</si>
  <si>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</si>
  <si>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</si>
  <si>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</si>
  <si>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</si>
  <si>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</si>
  <si>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</si>
  <si>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</si>
  <si>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</si>
  <si>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</si>
  <si>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</si>
  <si>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</si>
  <si>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</si>
  <si>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</si>
  <si>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</si>
  <si>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</si>
  <si>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</si>
  <si>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</si>
  <si>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</si>
  <si>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</si>
  <si>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</si>
  <si>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</si>
  <si>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</si>
  <si>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</si>
  <si>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</si>
  <si>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</si>
  <si>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</si>
  <si>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</si>
  <si>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</si>
  <si>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</si>
  <si>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</si>
  <si>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</si>
  <si>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</si>
  <si>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</si>
  <si>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</si>
  <si>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</si>
  <si>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</si>
  <si>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</si>
  <si>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</si>
  <si>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</si>
  <si>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</si>
  <si>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</si>
  <si>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</si>
  <si>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</si>
  <si>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</si>
  <si>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</si>
  <si>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</si>
  <si>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</si>
  <si>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</si>
  <si>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</si>
  <si>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</si>
  <si>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</si>
  <si>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</si>
  <si>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</si>
  <si>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</si>
  <si>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</si>
  <si>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</si>
  <si>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</si>
  <si>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</si>
  <si>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</si>
  <si>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</si>
  <si>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</si>
  <si>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</si>
  <si>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</si>
  <si>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</si>
  <si>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</si>
  <si>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</si>
  <si>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</si>
  <si>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</si>
  <si>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</si>
  <si>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</si>
  <si>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</si>
  <si>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</si>
  <si>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</si>
  <si>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</si>
  <si>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</si>
  <si>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</si>
  <si>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</si>
  <si>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</si>
  <si>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</si>
  <si>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</si>
  <si>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</si>
  <si>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</si>
  <si>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</si>
  <si>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</si>
  <si>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</si>
  <si>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</si>
  <si>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</si>
  <si>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</si>
  <si>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</si>
  <si>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</si>
  <si>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</si>
  <si>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</si>
  <si>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</si>
  <si>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</si>
  <si>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</si>
  <si>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</si>
  <si>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</si>
  <si>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</si>
  <si>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</si>
  <si>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</si>
  <si>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</si>
  <si>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</si>
  <si>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</si>
  <si>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</si>
  <si>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</si>
  <si>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</si>
  <si>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</si>
  <si>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</si>
  <si>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</si>
  <si>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</si>
  <si>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</si>
  <si>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</si>
  <si>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</si>
  <si>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</si>
  <si>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</si>
  <si>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</si>
  <si>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</si>
  <si>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</si>
  <si>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</si>
  <si>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</si>
  <si>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</si>
  <si>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</si>
  <si>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</si>
  <si>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</si>
  <si>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</si>
  <si>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</si>
  <si>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</si>
  <si>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</si>
  <si>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</si>
  <si>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</si>
  <si>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</si>
  <si>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</si>
  <si>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</si>
  <si>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</si>
  <si>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</si>
  <si>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</si>
  <si>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</si>
  <si>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</si>
  <si>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</si>
  <si>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</si>
  <si>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</si>
  <si>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</si>
  <si>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</si>
  <si>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</si>
  <si>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</si>
  <si>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</si>
  <si>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</si>
  <si>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</si>
  <si>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</si>
  <si>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</si>
  <si>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</si>
  <si>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</si>
  <si>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</si>
  <si>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</si>
  <si>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</si>
  <si>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</si>
  <si>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</si>
  <si>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</si>
  <si>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</si>
  <si>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</si>
  <si>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</si>
  <si>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</si>
  <si>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</si>
  <si>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</si>
  <si>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</si>
  <si>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</si>
  <si>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</si>
  <si>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</si>
  <si>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</si>
  <si>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</si>
  <si>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</si>
  <si>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</si>
  <si>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</si>
  <si>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</si>
  <si>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</si>
  <si>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</si>
  <si>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</si>
  <si>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</si>
  <si>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</si>
  <si>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</si>
  <si>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</si>
  <si>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</si>
  <si>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</si>
  <si>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</si>
  <si>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</si>
  <si>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</si>
  <si>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</si>
  <si>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</si>
  <si>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</si>
  <si>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</si>
  <si>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</si>
  <si>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</si>
  <si>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</si>
  <si>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</si>
  <si>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</si>
  <si>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</si>
  <si>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</si>
  <si>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</si>
  <si>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</si>
  <si>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</si>
  <si>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</si>
  <si>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</si>
  <si>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</si>
  <si>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</si>
  <si>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</si>
  <si>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</si>
  <si>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</si>
  <si>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</si>
  <si>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</si>
  <si>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</si>
  <si>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</si>
  <si>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</si>
  <si>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</si>
  <si>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</si>
  <si>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</si>
  <si>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</si>
  <si>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</si>
  <si>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</si>
  <si>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</si>
  <si>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</si>
  <si>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</si>
  <si>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</si>
  <si>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</si>
  <si>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</si>
  <si>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</si>
  <si>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</si>
  <si>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</si>
  <si>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</si>
  <si>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</si>
  <si>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</si>
  <si>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</si>
  <si>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</si>
  <si>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</si>
  <si>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</si>
  <si>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</si>
  <si>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</si>
  <si>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</si>
  <si>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</si>
  <si>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</si>
  <si>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</si>
  <si>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</si>
  <si>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</si>
  <si>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</si>
  <si>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</si>
  <si>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</si>
  <si>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</si>
  <si>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</si>
  <si>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</si>
  <si>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</si>
  <si>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</si>
  <si>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</si>
  <si>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</si>
  <si>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</si>
  <si>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</si>
  <si>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</si>
  <si>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</si>
  <si>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</si>
  <si>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</si>
  <si>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</si>
  <si>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</si>
  <si>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</si>
  <si>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</si>
  <si>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</si>
  <si>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</si>
  <si>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</si>
  <si>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</si>
  <si>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</si>
  <si>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</si>
  <si>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</si>
  <si>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</si>
  <si>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</si>
  <si>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</si>
  <si>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</si>
  <si>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</si>
  <si>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</si>
  <si>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</si>
  <si>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</si>
  <si>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</si>
  <si>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</si>
  <si>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</si>
  <si>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</si>
  <si>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</si>
  <si>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</si>
  <si>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</si>
  <si>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</si>
  <si>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</si>
  <si>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</si>
  <si>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</si>
  <si>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</si>
  <si>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</si>
  <si>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</si>
  <si>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</si>
  <si>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</si>
  <si>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</si>
  <si>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</si>
  <si>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</si>
  <si>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</si>
  <si>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</si>
  <si>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</si>
  <si>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</si>
  <si>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</si>
  <si>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</si>
  <si>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</si>
  <si>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</si>
  <si>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</si>
  <si>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</si>
  <si>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</si>
  <si>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</si>
  <si>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</si>
  <si>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</si>
  <si>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</si>
  <si>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</si>
  <si>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</si>
  <si>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</si>
  <si>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</si>
  <si>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</si>
  <si>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</si>
  <si>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</si>
  <si>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</si>
  <si>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</si>
  <si>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</si>
  <si>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</si>
  <si>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</si>
  <si>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</si>
  <si>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</si>
  <si>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</si>
  <si>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</si>
  <si>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</si>
  <si>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</si>
  <si>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</si>
  <si>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</si>
  <si>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</si>
  <si>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</si>
  <si>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</si>
  <si>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</si>
  <si>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</si>
  <si>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</si>
  <si>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</si>
  <si>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</si>
  <si>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</si>
  <si>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</si>
  <si>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</si>
  <si>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</si>
  <si>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</si>
  <si>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</si>
  <si>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</si>
  <si>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</si>
  <si>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</si>
  <si>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</si>
  <si>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</si>
  <si>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</si>
  <si>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</si>
  <si>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</si>
  <si>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</si>
  <si>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</si>
  <si>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</si>
  <si>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</si>
  <si>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</si>
  <si>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</si>
  <si>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</si>
  <si>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</si>
  <si>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</si>
  <si>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</si>
  <si>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</si>
  <si>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</si>
  <si>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</si>
  <si>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</si>
  <si>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</si>
  <si>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</si>
  <si>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</si>
  <si>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</si>
  <si>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</si>
  <si>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</si>
  <si>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</si>
  <si>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</si>
  <si>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</si>
  <si>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</si>
  <si>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</si>
  <si>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</si>
  <si>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</si>
  <si>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</si>
  <si>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</si>
  <si>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</si>
  <si>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</si>
  <si>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</si>
  <si>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</si>
  <si>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</si>
  <si>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</si>
  <si>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</si>
  <si>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</si>
  <si>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</si>
  <si>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</si>
  <si>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</si>
  <si>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</si>
  <si>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</si>
  <si>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</si>
  <si>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</si>
  <si>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</si>
  <si>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</si>
  <si>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</si>
  <si>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</si>
  <si>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</si>
  <si>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</si>
  <si>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</si>
  <si>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</si>
  <si>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</si>
  <si>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</si>
  <si>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</si>
  <si>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</si>
  <si>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</si>
  <si>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</si>
  <si>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</si>
  <si>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</si>
  <si>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</si>
  <si>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</si>
  <si>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</si>
  <si>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</si>
  <si>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</si>
  <si>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</si>
  <si>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</si>
  <si>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</si>
  <si>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</si>
  <si>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</si>
  <si>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</si>
  <si>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</si>
  <si>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</si>
  <si>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</si>
  <si>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</si>
  <si>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</si>
  <si>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</si>
  <si>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</si>
  <si>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</si>
  <si>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</si>
  <si>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</si>
  <si>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</si>
  <si>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</si>
  <si>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</si>
  <si>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</si>
  <si>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</si>
  <si>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</si>
  <si>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</si>
  <si>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</si>
  <si>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</si>
  <si>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</si>
  <si>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</si>
  <si>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</si>
  <si>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</si>
  <si>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</si>
  <si>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</si>
  <si>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</si>
  <si>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</si>
  <si>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</si>
  <si>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</si>
  <si>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</si>
  <si>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</si>
  <si>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</si>
  <si>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</si>
  <si>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</si>
  <si>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</si>
  <si>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</si>
  <si>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</si>
  <si>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</si>
  <si>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</si>
  <si>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</si>
  <si>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</si>
  <si>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</si>
  <si>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</si>
  <si>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</si>
  <si>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</si>
  <si>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</si>
  <si>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</si>
  <si>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</si>
  <si>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</si>
  <si>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</si>
  <si>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</si>
  <si>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</si>
  <si>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</si>
  <si>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</si>
  <si>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</si>
  <si>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</si>
  <si>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</si>
  <si>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</si>
  <si>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</si>
  <si>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</si>
  <si>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</si>
  <si>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</si>
  <si>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</si>
  <si>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</si>
  <si>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</si>
  <si>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</si>
  <si>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</si>
  <si>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</si>
  <si>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</si>
  <si>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</si>
  <si>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</si>
  <si>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</si>
  <si>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</si>
  <si>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</si>
  <si>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</si>
  <si>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</si>
  <si>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</si>
  <si>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</si>
  <si>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</si>
  <si>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</si>
  <si>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</si>
  <si>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</si>
  <si>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</si>
  <si>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</si>
  <si>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</si>
  <si>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</si>
  <si>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</si>
  <si>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</si>
  <si>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</si>
  <si>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</si>
  <si>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</si>
  <si>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</si>
  <si>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</si>
  <si>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</si>
  <si>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</si>
  <si>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</si>
  <si>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</si>
  <si>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</si>
  <si>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</si>
  <si>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</si>
  <si>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</si>
  <si>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</si>
  <si>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</si>
  <si>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</si>
  <si>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</si>
  <si>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</si>
  <si>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</si>
  <si>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</si>
  <si>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</si>
  <si>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</si>
  <si>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</si>
  <si>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</si>
  <si>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</si>
  <si>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</si>
  <si>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</si>
  <si>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</si>
  <si>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</si>
  <si>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</si>
  <si>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</si>
  <si>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</si>
  <si>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</si>
  <si>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</si>
  <si>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</si>
  <si>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</si>
  <si>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</si>
  <si>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</si>
  <si>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</si>
  <si>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</si>
  <si>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</si>
  <si>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</si>
  <si>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</si>
  <si>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</si>
  <si>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</si>
  <si>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</si>
  <si>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</si>
  <si>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</si>
  <si>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</si>
  <si>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</si>
  <si>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</si>
  <si>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</si>
  <si>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</si>
  <si>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</si>
  <si>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</si>
  <si>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</si>
  <si>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</si>
  <si>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</si>
  <si>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</si>
  <si>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</si>
  <si>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</si>
  <si>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</si>
  <si>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</si>
  <si>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</si>
  <si>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</si>
  <si>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</si>
  <si>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</si>
  <si>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</si>
  <si>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</si>
  <si>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</si>
  <si>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</si>
  <si>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</si>
  <si>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</si>
  <si>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</si>
  <si>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</si>
  <si>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</si>
  <si>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</si>
  <si>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</si>
  <si>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</si>
  <si>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</si>
  <si>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</si>
  <si>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</si>
  <si>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</si>
  <si>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</si>
  <si>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</si>
  <si>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</si>
  <si>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</si>
  <si>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</si>
  <si>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</si>
  <si>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</si>
  <si>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</si>
  <si>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</si>
  <si>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</si>
  <si>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</si>
  <si>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</si>
  <si>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</si>
  <si>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</si>
  <si>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</si>
  <si>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</si>
  <si>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</si>
  <si>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</si>
  <si>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</si>
  <si>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</si>
  <si>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</si>
  <si>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</si>
  <si>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</si>
  <si>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</si>
  <si>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</si>
  <si>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</si>
  <si>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</si>
  <si>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</si>
  <si>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</si>
  <si>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</si>
  <si>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</si>
  <si>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</si>
  <si>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</si>
  <si>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</si>
  <si>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</si>
  <si>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</si>
  <si>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</si>
  <si>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</si>
  <si>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</si>
  <si>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</si>
  <si>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</si>
  <si>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</si>
  <si>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</si>
  <si>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</si>
  <si>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</si>
  <si>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</si>
  <si>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</si>
  <si>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</si>
  <si>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</si>
  <si>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</si>
  <si>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</si>
  <si>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</si>
  <si>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</si>
  <si>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</si>
  <si>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</si>
  <si>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</si>
  <si>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</si>
  <si>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</si>
  <si>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</si>
  <si>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</si>
  <si>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</si>
  <si>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</si>
  <si>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</si>
  <si>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</si>
  <si>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</si>
  <si>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</si>
  <si>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</si>
  <si>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</si>
  <si>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</si>
  <si>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</si>
  <si>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</si>
  <si>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</si>
  <si>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</si>
  <si>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</si>
  <si>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</si>
  <si>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</si>
  <si>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</si>
  <si>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</si>
  <si>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</si>
  <si>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</si>
  <si>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</si>
  <si>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</si>
  <si>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</si>
  <si>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</si>
  <si>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</si>
  <si>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</si>
  <si>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</si>
  <si>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</si>
  <si>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</si>
  <si>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</si>
  <si>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</si>
  <si>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</si>
  <si>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</si>
  <si>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</si>
  <si>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</si>
  <si>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</si>
  <si>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</si>
  <si>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</si>
  <si>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</si>
  <si>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</si>
  <si>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</si>
  <si>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</si>
  <si>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</si>
  <si>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</si>
  <si>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</si>
  <si>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</si>
  <si>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</si>
  <si>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</si>
  <si>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</si>
  <si>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</si>
  <si>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</si>
  <si>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</si>
  <si>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</si>
  <si>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</si>
  <si>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</si>
  <si>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</si>
  <si>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</si>
  <si>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</si>
  <si>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</si>
  <si>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</si>
  <si>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</si>
  <si>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</si>
  <si>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</si>
  <si>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</si>
  <si>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</si>
  <si>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</si>
  <si>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</si>
  <si>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</si>
  <si>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</si>
  <si>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</si>
  <si>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</si>
  <si>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</si>
  <si>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</si>
  <si>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</si>
  <si>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</si>
  <si>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</si>
  <si>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</si>
  <si>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</si>
  <si>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</si>
  <si>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</si>
  <si>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</si>
  <si>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</si>
  <si>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</si>
  <si>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</si>
  <si>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</si>
  <si>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</si>
  <si>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</si>
  <si>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</si>
  <si>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</si>
  <si>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</si>
  <si>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</si>
  <si>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</si>
  <si>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</si>
  <si>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</si>
  <si>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</si>
  <si>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</si>
  <si>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</si>
  <si>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</si>
  <si>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</si>
  <si>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</si>
  <si>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</si>
  <si>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</si>
  <si>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</si>
  <si>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</si>
  <si>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</si>
  <si>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</si>
  <si>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</si>
  <si>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</si>
  <si>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</si>
  <si>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</si>
  <si>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</si>
  <si>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</si>
  <si>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</si>
  <si>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</si>
  <si>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</si>
  <si>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</si>
  <si>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</si>
  <si>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</si>
  <si>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</si>
  <si>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</si>
  <si>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</si>
  <si>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</si>
  <si>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</si>
  <si>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</si>
  <si>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</si>
  <si>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</si>
  <si>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</si>
  <si>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</si>
  <si>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</si>
  <si>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</si>
  <si>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</si>
  <si>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</si>
  <si>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</si>
  <si>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</si>
  <si>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</si>
  <si>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</si>
  <si>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</si>
  <si>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</si>
  <si>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</si>
  <si>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</si>
  <si>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</si>
  <si>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</si>
  <si>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</si>
  <si>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</si>
  <si>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</si>
  <si>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</si>
  <si>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</si>
  <si>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</si>
  <si>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</si>
  <si>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</si>
  <si>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</si>
  <si>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</si>
  <si>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</si>
  <si>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</si>
  <si>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</si>
  <si>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</si>
  <si>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</si>
  <si>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</si>
  <si>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</si>
  <si>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</si>
  <si>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</si>
  <si>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</si>
  <si>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</si>
  <si>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</si>
  <si>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</si>
  <si>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</si>
  <si>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</si>
  <si>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</si>
  <si>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</si>
  <si>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</si>
  <si>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</si>
  <si>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</si>
  <si>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</si>
  <si>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</si>
  <si>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</si>
  <si>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</si>
  <si>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</si>
  <si>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</si>
  <si>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</si>
  <si>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</si>
  <si>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</si>
  <si>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</si>
  <si>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</si>
  <si>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</si>
  <si>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</si>
  <si>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</si>
  <si>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</si>
  <si>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</si>
  <si>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</si>
  <si>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</si>
  <si>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</si>
  <si>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</si>
  <si>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</si>
  <si>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</si>
  <si>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</si>
  <si>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</si>
  <si>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</si>
  <si>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</si>
  <si>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</si>
  <si>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</si>
  <si>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</si>
  <si>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</si>
  <si>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</si>
  <si>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</si>
  <si>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</si>
  <si>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</si>
  <si>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</si>
  <si>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</si>
  <si>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</si>
  <si>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</si>
  <si>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</si>
  <si>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</si>
  <si>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</si>
  <si>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</si>
  <si>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</si>
  <si>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</si>
  <si>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</si>
  <si>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</si>
  <si>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</si>
  <si>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</si>
  <si>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</si>
  <si>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</si>
  <si>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</si>
  <si>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</si>
  <si>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</si>
  <si>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</si>
  <si>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</si>
  <si>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</si>
  <si>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</si>
  <si>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</si>
  <si>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</si>
  <si>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</si>
  <si>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</si>
  <si>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</si>
  <si>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</si>
  <si>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</si>
  <si>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</si>
  <si>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</si>
  <si>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</si>
  <si>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</si>
  <si>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</si>
  <si>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</si>
  <si>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</si>
  <si>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</si>
  <si>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</si>
  <si>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</si>
  <si>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</si>
  <si>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</si>
  <si>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</si>
  <si>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</si>
  <si>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</si>
  <si>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</si>
  <si>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</si>
  <si>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</si>
  <si>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</si>
  <si>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</si>
  <si>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</si>
  <si>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</si>
  <si>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</si>
  <si>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</si>
  <si>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</si>
  <si>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</si>
  <si>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</si>
  <si>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</si>
  <si>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</si>
  <si>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</si>
  <si>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</si>
  <si>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</si>
  <si>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</si>
  <si>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</si>
  <si>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</si>
  <si>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</si>
  <si>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</si>
  <si>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</si>
  <si>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</si>
  <si>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</si>
  <si>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</si>
  <si>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</si>
  <si>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</si>
  <si>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</si>
  <si>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</si>
  <si>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</si>
  <si>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</si>
  <si>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</si>
  <si>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</si>
  <si>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</si>
  <si>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</si>
  <si>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</si>
  <si>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</si>
  <si>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</si>
  <si>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</si>
  <si>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</si>
  <si>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</si>
  <si>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</si>
  <si>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</si>
  <si>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</si>
  <si>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</si>
  <si>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</si>
  <si>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</si>
  <si>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</si>
  <si>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</si>
  <si>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</si>
  <si>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</si>
  <si>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</si>
  <si>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</si>
  <si>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</si>
  <si>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</si>
  <si>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</si>
  <si>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</si>
  <si>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</si>
  <si>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</si>
  <si>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</si>
  <si>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</si>
  <si>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</si>
  <si>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</si>
  <si>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</si>
  <si>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</si>
  <si>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</si>
  <si>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</si>
  <si>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</si>
  <si>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</si>
  <si>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</si>
  <si>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</si>
  <si>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</si>
  <si>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</si>
  <si>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</si>
  <si>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</si>
  <si>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</si>
  <si>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</si>
  <si>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</si>
  <si>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</si>
  <si>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</si>
  <si>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</si>
  <si>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</si>
  <si>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</si>
  <si>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</si>
  <si>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</si>
  <si>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</si>
  <si>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</si>
  <si>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</si>
  <si>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</si>
  <si>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</si>
  <si>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</si>
  <si>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</si>
  <si>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</si>
  <si>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</si>
  <si>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</si>
  <si>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</si>
  <si>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</si>
  <si>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</si>
  <si>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</si>
  <si>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</si>
  <si>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</si>
  <si>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</si>
  <si>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</si>
  <si>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</si>
  <si>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</si>
  <si>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</si>
  <si>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</si>
  <si>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</si>
  <si>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</si>
  <si>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</si>
  <si>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</si>
  <si>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</si>
  <si>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</si>
  <si>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</si>
  <si>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</si>
  <si>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</si>
  <si>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</si>
  <si>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</si>
  <si>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</si>
  <si>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</si>
  <si>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</si>
  <si>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</si>
  <si>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</si>
  <si>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</si>
  <si>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</si>
  <si>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</si>
  <si>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</si>
  <si>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</si>
  <si>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</si>
  <si>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</si>
  <si>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</si>
  <si>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</si>
  <si>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</si>
  <si>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</si>
  <si>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</si>
  <si>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</si>
  <si>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</si>
  <si>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</si>
  <si>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</si>
  <si>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</si>
  <si>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</si>
  <si>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</si>
  <si>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</si>
  <si>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</si>
  <si>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</si>
  <si>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</si>
  <si>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</si>
  <si>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</si>
  <si>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</si>
  <si>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</si>
  <si>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</si>
  <si>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</si>
  <si>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</si>
  <si>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</si>
  <si>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</si>
  <si>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</si>
  <si>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</si>
  <si>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</si>
  <si>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</si>
  <si>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</si>
  <si>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</si>
  <si>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</si>
  <si>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</si>
  <si>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</si>
  <si>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</si>
  <si>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</si>
  <si>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</si>
  <si>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</si>
  <si>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</si>
  <si>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</si>
  <si>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</si>
  <si>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</si>
  <si>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</si>
  <si>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</si>
  <si>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</si>
  <si>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</si>
  <si>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</si>
  <si>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</si>
  <si>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</si>
  <si>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</si>
  <si>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</si>
  <si>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</si>
  <si>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</si>
  <si>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</si>
  <si>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</si>
  <si>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</si>
  <si>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</si>
  <si>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</si>
  <si>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</si>
  <si>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</si>
  <si>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</si>
  <si>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</si>
  <si>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</si>
  <si>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</si>
  <si>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</si>
  <si>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</si>
  <si>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</si>
  <si>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</si>
  <si>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</si>
  <si>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</si>
  <si>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</si>
  <si>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</si>
  <si>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</si>
  <si>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</si>
  <si>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</si>
  <si>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</si>
  <si>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</si>
  <si>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</si>
  <si>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</si>
  <si>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</si>
  <si>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</si>
  <si>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</si>
  <si>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</si>
  <si>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</si>
  <si>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</si>
  <si>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</si>
  <si>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</si>
  <si>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</si>
  <si>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</si>
  <si>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</si>
  <si>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</si>
  <si>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</si>
  <si>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</si>
  <si>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</si>
  <si>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</si>
  <si>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</si>
  <si>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</si>
  <si>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</si>
  <si>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</si>
  <si>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</si>
  <si>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</si>
  <si>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</si>
  <si>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</si>
  <si>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</si>
  <si>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</si>
  <si>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</si>
  <si>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</si>
  <si>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</si>
  <si>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</si>
  <si>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</si>
  <si>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</si>
  <si>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</si>
  <si>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</si>
  <si>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</si>
  <si>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</si>
  <si>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</si>
  <si>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</si>
  <si>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</si>
  <si>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</si>
  <si>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</si>
  <si>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</si>
  <si>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</si>
  <si>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</si>
  <si>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</si>
  <si>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</si>
  <si>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</si>
  <si>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</si>
  <si>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</si>
  <si>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</si>
  <si>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</si>
  <si>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</si>
  <si>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</si>
  <si>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</si>
  <si>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</si>
  <si>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</si>
  <si>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</si>
  <si>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</si>
  <si>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</si>
  <si>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</si>
  <si>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</si>
  <si>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</si>
  <si>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</si>
  <si>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</si>
  <si>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</si>
  <si>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</si>
  <si>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</si>
  <si>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</si>
  <si>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</si>
  <si>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</si>
  <si>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</si>
  <si>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</si>
  <si>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</si>
  <si>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</si>
  <si>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</si>
  <si>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</si>
  <si>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</si>
  <si>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</si>
  <si>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</si>
  <si>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</si>
  <si>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</si>
  <si>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</si>
  <si>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</si>
  <si>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</si>
  <si>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</si>
  <si>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</si>
  <si>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</si>
  <si>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</si>
  <si>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</si>
  <si>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</si>
  <si>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</si>
  <si>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</si>
  <si>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</si>
  <si>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</si>
  <si>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</si>
  <si>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</si>
  <si>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</si>
  <si>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</si>
  <si>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</si>
  <si>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</si>
  <si>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</si>
  <si>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</si>
  <si>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</si>
  <si>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</si>
  <si>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</si>
  <si>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</si>
  <si>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</si>
  <si>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</si>
  <si>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</si>
  <si>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</si>
  <si>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</si>
  <si>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</si>
  <si>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</si>
  <si>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</si>
  <si>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</si>
  <si>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</si>
  <si>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</si>
  <si>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</si>
  <si>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</si>
  <si>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</si>
  <si>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</si>
  <si>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</si>
  <si>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</si>
  <si>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</si>
  <si>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</si>
  <si>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</si>
  <si>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</si>
  <si>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</si>
  <si>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</si>
  <si>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</si>
  <si>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</si>
  <si>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</si>
  <si>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</si>
  <si>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</si>
  <si>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</si>
  <si>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</si>
  <si>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</si>
  <si>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</si>
  <si>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</si>
  <si>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</si>
  <si>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</si>
  <si>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</si>
  <si>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</si>
  <si>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</si>
  <si>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</si>
  <si>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</si>
  <si>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</si>
  <si>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</si>
  <si>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</si>
  <si>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</si>
  <si>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</si>
  <si>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</si>
  <si>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</si>
  <si>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</si>
  <si>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</si>
  <si>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</si>
  <si>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</si>
  <si>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</si>
  <si>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</si>
  <si>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</si>
  <si>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</si>
  <si>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</si>
  <si>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</si>
  <si>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</si>
  <si>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</si>
  <si>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</si>
  <si>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</si>
  <si>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</si>
  <si>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</si>
  <si>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</si>
  <si>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</si>
  <si>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</si>
  <si>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</si>
  <si>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</si>
  <si>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</si>
  <si>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</si>
  <si>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</si>
  <si>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</si>
  <si>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</si>
  <si>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</si>
  <si>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</si>
  <si>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</si>
  <si>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</si>
  <si>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</si>
  <si>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</si>
  <si>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</si>
  <si>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</si>
  <si>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</si>
  <si>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</si>
  <si>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</si>
  <si>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</si>
  <si>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</si>
  <si>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</si>
  <si>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</si>
  <si>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</si>
  <si>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</si>
  <si>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</si>
  <si>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</si>
  <si>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</si>
  <si>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</si>
  <si>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</si>
  <si>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</si>
  <si>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</si>
  <si>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</si>
  <si>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</si>
  <si>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</si>
  <si>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</si>
  <si>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</si>
  <si>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</si>
  <si>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</si>
  <si>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</si>
  <si>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</si>
  <si>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</si>
  <si>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</si>
  <si>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</si>
  <si>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</si>
  <si>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</si>
  <si>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</si>
  <si>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</si>
  <si>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</si>
  <si>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</si>
  <si>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</si>
  <si>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</si>
  <si>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</si>
  <si>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</si>
  <si>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</si>
  <si>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</si>
  <si>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</si>
  <si>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</si>
  <si>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</si>
  <si>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</si>
  <si>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</si>
  <si>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</si>
  <si>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</si>
  <si>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</si>
  <si>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</si>
  <si>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</si>
  <si>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</si>
  <si>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</si>
  <si>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</si>
  <si>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</si>
  <si>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</si>
  <si>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</si>
  <si>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</si>
  <si>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</si>
  <si>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</si>
  <si>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</si>
  <si>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</si>
  <si>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</si>
  <si>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</si>
  <si>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</si>
  <si>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</si>
  <si>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</si>
  <si>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</si>
  <si>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</si>
  <si>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</si>
  <si>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</si>
  <si>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</si>
  <si>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</si>
  <si>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</si>
  <si>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</si>
  <si>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</si>
  <si>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</si>
  <si>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</si>
  <si>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</si>
  <si>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</si>
  <si>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</si>
  <si>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</si>
  <si>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</si>
  <si>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</si>
  <si>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</si>
  <si>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</si>
  <si>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</si>
  <si>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</si>
  <si>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</si>
  <si>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</si>
  <si>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</si>
  <si>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</si>
  <si>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</si>
  <si>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</si>
  <si>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</si>
  <si>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</si>
  <si>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</si>
  <si>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</si>
  <si>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</si>
  <si>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</si>
  <si>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</si>
  <si>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</si>
  <si>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</si>
  <si>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</si>
  <si>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</si>
  <si>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</si>
  <si>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</si>
  <si>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</si>
  <si>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</si>
  <si>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</si>
  <si>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</si>
  <si>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</si>
  <si>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</si>
  <si>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</si>
  <si>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</si>
  <si>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</si>
  <si>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</si>
  <si>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</si>
  <si>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</si>
  <si>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</si>
  <si>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</si>
  <si>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</si>
  <si>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</si>
  <si>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</si>
  <si>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</si>
  <si>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</si>
  <si>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</si>
  <si>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</si>
  <si>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</si>
  <si>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</si>
  <si>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</si>
  <si>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</si>
  <si>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</si>
  <si>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</si>
  <si>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</si>
  <si>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</si>
  <si>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</si>
  <si>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</si>
  <si>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</si>
  <si>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</si>
  <si>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</si>
  <si>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</si>
  <si>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</si>
  <si>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</si>
  <si>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</si>
  <si>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</si>
  <si>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</si>
  <si>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</si>
  <si>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</si>
  <si>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</si>
  <si>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</si>
  <si>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</si>
  <si>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</si>
  <si>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</si>
  <si>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</si>
  <si>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</si>
  <si>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</si>
  <si>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</si>
  <si>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</si>
  <si>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</si>
  <si>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</si>
  <si>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</si>
  <si>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</si>
  <si>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</si>
  <si>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</si>
  <si>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</si>
  <si>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</si>
  <si>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</si>
  <si>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</si>
  <si>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</si>
  <si>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</si>
  <si>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</si>
  <si>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</si>
  <si>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</si>
  <si>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</si>
  <si>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</si>
  <si>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</si>
  <si>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</si>
  <si>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</si>
  <si>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</si>
  <si>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</si>
  <si>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</si>
  <si>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</si>
  <si>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</si>
  <si>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</si>
  <si>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</si>
  <si>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</si>
  <si>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</si>
  <si>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</si>
  <si>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</si>
  <si>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</si>
  <si>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</si>
  <si>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</si>
  <si>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</si>
  <si>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</si>
  <si>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</si>
  <si>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</si>
  <si>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</si>
  <si>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</si>
  <si>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</si>
  <si>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</si>
  <si>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</si>
  <si>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</si>
  <si>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</si>
  <si>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</si>
  <si>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</si>
  <si>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</si>
  <si>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</si>
  <si>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</si>
  <si>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</si>
  <si>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</si>
  <si>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</si>
  <si>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</si>
  <si>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</si>
  <si>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</si>
  <si>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</si>
  <si>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</si>
  <si>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</si>
  <si>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</si>
  <si>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</si>
  <si>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</si>
  <si>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</si>
  <si>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</si>
  <si>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</si>
  <si>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</si>
  <si>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</si>
  <si>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</si>
  <si>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</si>
  <si>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</si>
  <si>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</si>
  <si>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</si>
  <si>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</si>
  <si>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</si>
  <si>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</si>
  <si>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</si>
  <si>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</si>
  <si>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</si>
  <si>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</si>
  <si>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</si>
  <si>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</si>
  <si>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</si>
  <si>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</si>
  <si>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</si>
  <si>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</si>
  <si>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</si>
  <si>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</si>
  <si>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</si>
  <si>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</si>
  <si>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</si>
  <si>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</si>
  <si>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</si>
  <si>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</si>
  <si>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</si>
  <si>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</si>
  <si>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</si>
  <si>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</si>
  <si>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</si>
  <si>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</si>
  <si>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</si>
  <si>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</si>
  <si>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</si>
  <si>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</si>
  <si>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</si>
  <si>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</si>
  <si>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</si>
  <si>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</si>
  <si>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</si>
  <si>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</si>
  <si>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</si>
  <si>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</si>
  <si>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</si>
  <si>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</si>
  <si>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</si>
  <si>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</si>
  <si>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</si>
  <si>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</si>
  <si>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</si>
  <si>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</si>
  <si>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</si>
  <si>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</si>
  <si>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</si>
  <si>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</si>
  <si>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</si>
  <si>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</si>
  <si>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</si>
  <si>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</si>
  <si>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</si>
  <si>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</si>
  <si>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</si>
  <si>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</si>
  <si>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</si>
  <si>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</si>
  <si>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</si>
  <si>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</si>
  <si>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</si>
  <si>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</si>
  <si>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</si>
  <si>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</si>
  <si>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</si>
  <si>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</si>
  <si>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</si>
  <si>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</si>
  <si>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</si>
  <si>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</si>
  <si>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</si>
  <si>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</si>
  <si>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</si>
  <si>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</si>
  <si>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</si>
  <si>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</si>
  <si>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</si>
  <si>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</si>
  <si>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</si>
  <si>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</si>
  <si>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</si>
  <si>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</si>
  <si>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</si>
  <si>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</si>
  <si>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</si>
  <si>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</si>
  <si>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</si>
  <si>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</si>
  <si>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</si>
  <si>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</si>
  <si>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</si>
  <si>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</si>
  <si>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</si>
  <si>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</si>
  <si>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</si>
  <si>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</si>
  <si>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</si>
  <si>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</si>
  <si>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</si>
  <si>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</si>
  <si>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</si>
  <si>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</si>
  <si>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</si>
  <si>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</si>
  <si>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</si>
  <si>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</si>
  <si>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</si>
  <si>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</si>
  <si>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</si>
  <si>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</si>
  <si>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</si>
  <si>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</si>
  <si>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</si>
  <si>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</si>
  <si>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</si>
  <si>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</si>
  <si>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</si>
  <si>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</si>
  <si>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</si>
  <si>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</si>
  <si>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</si>
  <si>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</si>
  <si>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</si>
  <si>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</si>
  <si>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</si>
  <si>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</si>
  <si>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</si>
  <si>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</si>
  <si>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</si>
  <si>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</si>
  <si>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</si>
  <si>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</si>
  <si>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</si>
  <si>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</si>
  <si>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</si>
  <si>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</si>
  <si>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</si>
  <si>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</si>
  <si>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</si>
  <si>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</si>
  <si>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</si>
  <si>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</si>
  <si>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</si>
  <si>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</si>
  <si>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</si>
  <si>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</si>
  <si>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</si>
  <si>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</si>
  <si>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</si>
  <si>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</si>
  <si>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</si>
  <si>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</si>
  <si>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</si>
  <si>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</si>
  <si>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</si>
  <si>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</si>
  <si>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</si>
  <si>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</si>
  <si>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</si>
  <si>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</si>
  <si>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</si>
  <si>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</si>
  <si>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</si>
  <si>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</si>
  <si>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</si>
  <si>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</si>
  <si>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</si>
  <si>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</si>
  <si>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</si>
  <si>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</si>
  <si>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</si>
  <si>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</si>
  <si>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</si>
  <si>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</si>
  <si>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</si>
  <si>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</si>
  <si>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</si>
  <si>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</si>
  <si>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</si>
  <si>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</si>
  <si>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</si>
  <si>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</si>
  <si>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</si>
  <si>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</si>
  <si>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</si>
  <si>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</si>
  <si>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</si>
  <si>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</si>
  <si>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</si>
  <si>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</si>
  <si>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</si>
  <si>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</si>
  <si>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</si>
  <si>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</si>
  <si>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</si>
  <si>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</si>
  <si>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</si>
  <si>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</si>
  <si>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</si>
  <si>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</si>
  <si>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</si>
  <si>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</si>
  <si>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</si>
  <si>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</si>
  <si>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</si>
  <si>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</si>
  <si>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</si>
  <si>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</si>
  <si>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</si>
  <si>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</si>
  <si>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</si>
  <si>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</si>
  <si>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</si>
  <si>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</si>
  <si>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</si>
  <si>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</si>
  <si>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</si>
  <si>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</si>
  <si>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</si>
  <si>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</si>
  <si>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</si>
  <si>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</si>
  <si>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</si>
  <si>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</si>
  <si>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</si>
  <si>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</si>
  <si>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</si>
  <si>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</si>
  <si>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</si>
  <si>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</si>
  <si>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</si>
  <si>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</si>
  <si>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</si>
  <si>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</si>
  <si>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</si>
  <si>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</si>
  <si>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</si>
  <si>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</si>
  <si>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</si>
  <si>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</si>
  <si>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</si>
  <si>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</si>
  <si>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</si>
  <si>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</si>
  <si>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</si>
  <si>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</si>
  <si>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</si>
  <si>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</si>
  <si>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</si>
  <si>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</si>
  <si>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</si>
  <si>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</si>
  <si>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</si>
  <si>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</si>
  <si>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</si>
  <si>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</si>
  <si>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</si>
  <si>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</si>
  <si>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</si>
  <si>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</si>
  <si>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</si>
  <si>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</si>
  <si>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</si>
  <si>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</si>
  <si>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</si>
  <si>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</si>
  <si>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</si>
  <si>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</si>
  <si>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</si>
  <si>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</si>
  <si>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</si>
  <si>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</si>
  <si>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</si>
  <si>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</si>
  <si>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</si>
  <si>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</si>
  <si>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</si>
  <si>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</si>
  <si>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</si>
  <si>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</si>
  <si>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</si>
  <si>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</si>
  <si>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</si>
  <si>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</si>
  <si>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</si>
  <si>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</si>
  <si>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</si>
  <si>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</si>
  <si>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</si>
  <si>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</si>
  <si>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</si>
  <si>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</si>
  <si>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</si>
  <si>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</si>
  <si>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</si>
  <si>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</si>
  <si>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</si>
  <si>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</si>
  <si>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</si>
  <si>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</si>
  <si>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</si>
  <si>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</si>
  <si>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</si>
  <si>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</si>
  <si>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</si>
  <si>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</si>
  <si>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</si>
  <si>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</si>
  <si>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</si>
  <si>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</si>
  <si>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</si>
  <si>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</si>
  <si>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</si>
  <si>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</si>
  <si>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</si>
  <si>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</si>
  <si>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</si>
  <si>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</si>
  <si>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</si>
  <si>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</si>
  <si>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</si>
  <si>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</si>
  <si>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</si>
  <si>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</si>
  <si>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</si>
  <si>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</si>
  <si>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</si>
  <si>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</si>
  <si>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</si>
  <si>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</si>
  <si>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</si>
  <si>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</si>
  <si>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</si>
  <si>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</si>
  <si>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</si>
  <si>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</si>
  <si>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</si>
  <si>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</si>
  <si>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</si>
  <si>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</si>
  <si>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</si>
  <si>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</si>
  <si>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</si>
  <si>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</si>
  <si>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</si>
  <si>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</si>
  <si>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</si>
  <si>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</si>
  <si>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</si>
  <si>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</si>
  <si>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</si>
  <si>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</si>
  <si>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</si>
  <si>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</si>
  <si>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</si>
  <si>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</si>
  <si>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</si>
  <si>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</si>
  <si>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</si>
  <si>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</si>
  <si>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</si>
  <si>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</si>
  <si>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</si>
  <si>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</si>
  <si>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</si>
  <si>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</si>
  <si>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</si>
  <si>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</si>
  <si>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</si>
  <si>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</si>
  <si>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</si>
  <si>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</si>
  <si>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</si>
  <si>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</si>
  <si>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</si>
  <si>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</si>
  <si>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</si>
  <si>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</si>
  <si>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</si>
  <si>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</si>
  <si>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</si>
  <si>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</si>
  <si>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</si>
  <si>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</si>
  <si>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</si>
  <si>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</si>
  <si>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</si>
  <si>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</si>
  <si>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</si>
  <si>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</si>
  <si>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</si>
  <si>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</si>
  <si>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</si>
  <si>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</si>
  <si>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</si>
  <si>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</si>
  <si>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</si>
  <si>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</si>
  <si>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</si>
  <si>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</si>
  <si>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</si>
  <si>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</si>
  <si>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</si>
  <si>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</si>
  <si>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</si>
  <si>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</si>
  <si>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</si>
  <si>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</si>
  <si>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</si>
  <si>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</si>
  <si>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</si>
  <si>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</si>
  <si>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</si>
  <si>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</si>
  <si>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</si>
  <si>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</si>
  <si>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</si>
  <si>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</si>
  <si>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</si>
  <si>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</si>
  <si>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</si>
  <si>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</si>
  <si>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</si>
  <si>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</si>
  <si>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</si>
  <si>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</si>
  <si>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</si>
  <si>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</si>
  <si>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</si>
  <si>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</si>
  <si>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</si>
  <si>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</si>
  <si>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</si>
  <si>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</si>
  <si>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</si>
  <si>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</si>
  <si>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</si>
  <si>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</si>
  <si>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</si>
  <si>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</si>
  <si>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</si>
  <si>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</si>
  <si>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</si>
  <si>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</si>
  <si>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</si>
  <si>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</si>
  <si>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</si>
  <si>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</si>
  <si>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</si>
  <si>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</si>
  <si>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</si>
  <si>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</si>
  <si>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</si>
  <si>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</si>
  <si>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</si>
  <si>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</si>
  <si>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</si>
  <si>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</si>
  <si>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</si>
  <si>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</si>
  <si>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</si>
  <si>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</si>
  <si>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</si>
  <si>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</si>
  <si>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</si>
  <si>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</si>
  <si>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</si>
  <si>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</si>
  <si>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</si>
  <si>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</si>
  <si>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</si>
  <si>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</si>
  <si>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</si>
  <si>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</si>
  <si>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</si>
  <si>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</si>
  <si>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</si>
  <si>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</si>
  <si>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</si>
  <si>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</si>
  <si>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</si>
  <si>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</si>
  <si>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</si>
  <si>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</si>
  <si>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</si>
  <si>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</si>
  <si>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</si>
  <si>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</si>
  <si>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</si>
  <si>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</si>
  <si>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</si>
  <si>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</si>
  <si>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</si>
  <si>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</si>
  <si>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</si>
  <si>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</si>
  <si>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</si>
  <si>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</si>
  <si>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</si>
  <si>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</si>
  <si>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</si>
  <si>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</si>
  <si>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</si>
  <si>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</si>
  <si>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</si>
  <si>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</si>
  <si>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</si>
  <si>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</si>
  <si>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</si>
  <si>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</si>
  <si>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</si>
  <si>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</si>
  <si>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</si>
  <si>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</si>
  <si>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</si>
  <si>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</si>
  <si>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</si>
  <si>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</si>
  <si>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</si>
  <si>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</si>
  <si>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</si>
  <si>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</si>
  <si>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</si>
  <si>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</si>
  <si>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</si>
  <si>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</si>
  <si>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</si>
  <si>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</si>
  <si>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</si>
  <si>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</si>
  <si>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</si>
  <si>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</si>
  <si>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</si>
  <si>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</si>
  <si>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</si>
  <si>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</si>
  <si>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</si>
  <si>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</si>
  <si>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</si>
  <si>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</si>
  <si>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</si>
  <si>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</si>
  <si>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</si>
  <si>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</si>
  <si>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</si>
  <si>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</si>
  <si>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</si>
  <si>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</si>
  <si>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</si>
  <si>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</si>
  <si>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</si>
  <si>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</si>
  <si>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</si>
  <si>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</si>
  <si>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</si>
  <si>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</si>
  <si>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</si>
  <si>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</si>
  <si>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</si>
  <si>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</si>
  <si>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</si>
  <si>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</si>
  <si>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</si>
  <si>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</si>
  <si>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</si>
  <si>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</si>
  <si>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</si>
  <si>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</si>
  <si>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</si>
  <si>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</si>
  <si>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</si>
  <si>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</si>
  <si>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</si>
  <si>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</si>
  <si>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</si>
  <si>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</si>
  <si>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</si>
  <si>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</si>
  <si>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</si>
  <si>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</si>
  <si>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</si>
  <si>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</si>
  <si>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</si>
  <si>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</si>
  <si>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</si>
  <si>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</si>
  <si>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</si>
  <si>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</si>
  <si>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</si>
  <si>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</si>
  <si>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</si>
  <si>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</si>
  <si>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</si>
  <si>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</si>
  <si>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</si>
  <si>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</si>
  <si>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</si>
  <si>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</si>
  <si>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</si>
  <si>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</si>
  <si>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</si>
  <si>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</si>
  <si>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</si>
  <si>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</si>
  <si>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</si>
  <si>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</si>
  <si>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</si>
  <si>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</si>
  <si>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</si>
  <si>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</si>
  <si>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</si>
  <si>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</si>
  <si>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</si>
  <si>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</si>
  <si>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</si>
  <si>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</si>
  <si>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</si>
  <si>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</si>
  <si>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</si>
  <si>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</si>
  <si>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</si>
  <si>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</si>
  <si>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</si>
  <si>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</si>
  <si>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</si>
  <si>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</si>
  <si>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</si>
  <si>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</si>
  <si>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</si>
  <si>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</si>
  <si>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</si>
  <si>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</si>
  <si>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</si>
  <si>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</si>
  <si>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</si>
  <si>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</si>
  <si>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</si>
  <si>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</si>
  <si>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</si>
  <si>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</si>
  <si>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</si>
  <si>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</si>
  <si>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</si>
  <si>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</si>
  <si>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</si>
  <si>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</si>
  <si>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</si>
  <si>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</si>
  <si>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</si>
  <si>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</si>
  <si>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</si>
  <si>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</si>
  <si>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</si>
  <si>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</si>
  <si>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</si>
  <si>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</si>
  <si>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</si>
  <si>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</si>
  <si>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</si>
  <si>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</si>
  <si>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</si>
  <si>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</si>
  <si>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</si>
  <si>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</si>
  <si>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</si>
  <si>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</si>
  <si>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</si>
  <si>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</si>
  <si>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</si>
  <si>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</si>
  <si>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</si>
  <si>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</si>
  <si>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</si>
  <si>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</si>
  <si>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</si>
  <si>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</si>
  <si>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</si>
  <si>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</si>
  <si>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</si>
  <si>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</si>
  <si>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</si>
  <si>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</si>
  <si>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</si>
  <si>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</si>
  <si>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</si>
  <si>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</si>
  <si>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</si>
  <si>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</si>
  <si>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</si>
  <si>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</si>
  <si>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</si>
  <si>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</si>
  <si>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</si>
  <si>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</si>
  <si>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</si>
  <si>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</si>
  <si>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</si>
  <si>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</si>
  <si>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</si>
  <si>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</si>
  <si>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</si>
  <si>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</si>
  <si>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</si>
  <si>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</si>
  <si>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</si>
  <si>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</si>
  <si>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</si>
  <si>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</si>
  <si>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</si>
  <si>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</si>
  <si>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</si>
  <si>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</si>
  <si>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</si>
  <si>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</si>
  <si>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</si>
  <si>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</si>
  <si>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</si>
  <si>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</si>
  <si>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</si>
  <si>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</si>
  <si>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</si>
  <si>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</si>
  <si>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</si>
  <si>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</si>
  <si>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</si>
  <si>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</si>
  <si>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</si>
  <si>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</si>
  <si>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</si>
  <si>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</si>
  <si>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</si>
  <si>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</si>
  <si>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</si>
  <si>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</si>
  <si>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</si>
  <si>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</si>
  <si>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</si>
  <si>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</si>
  <si>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</si>
  <si>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</si>
  <si>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</si>
  <si>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</si>
  <si>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</si>
  <si>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</si>
  <si>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</si>
  <si>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</si>
  <si>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</si>
  <si>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</si>
  <si>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</si>
  <si>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</si>
  <si>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</si>
  <si>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</si>
  <si>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</si>
  <si>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</si>
  <si>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</si>
  <si>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</si>
  <si>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</si>
  <si>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</si>
  <si>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</si>
  <si>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</si>
  <si>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</si>
  <si>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</si>
  <si>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</si>
  <si>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</si>
  <si>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</si>
  <si>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</si>
  <si>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</si>
  <si>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</si>
  <si>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</si>
  <si>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</si>
  <si>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</si>
  <si>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</si>
  <si>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</si>
  <si>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</si>
  <si>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</si>
  <si>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</si>
  <si>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</si>
  <si>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</si>
  <si>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</si>
  <si>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</si>
  <si>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</si>
  <si>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</si>
  <si>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</si>
  <si>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</si>
  <si>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</si>
  <si>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</si>
  <si>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</si>
  <si>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</si>
  <si>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</si>
  <si>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</si>
  <si>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</si>
  <si>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</si>
  <si>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</si>
  <si>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</si>
  <si>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</si>
  <si>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</si>
  <si>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</si>
  <si>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</si>
  <si>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</si>
  <si>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</si>
  <si>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</si>
  <si>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</si>
  <si>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</si>
  <si>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</si>
  <si>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</si>
  <si>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</si>
  <si>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</si>
  <si>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</si>
  <si>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</si>
  <si>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</si>
  <si>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</si>
  <si>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</si>
  <si>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</si>
  <si>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</si>
  <si>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</si>
  <si>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</si>
  <si>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</si>
  <si>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</si>
  <si>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</si>
  <si>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</si>
  <si>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</si>
  <si>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</si>
  <si>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</si>
  <si>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</si>
  <si>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</si>
  <si>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</si>
  <si>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</si>
  <si>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</si>
  <si>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</si>
  <si>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</si>
  <si>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</si>
  <si>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</si>
  <si>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</si>
  <si>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</si>
  <si>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</si>
  <si>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</si>
  <si>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</si>
  <si>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</si>
  <si>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</si>
  <si>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</si>
  <si>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</si>
  <si>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</si>
  <si>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</si>
  <si>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</si>
  <si>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</si>
  <si>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</si>
  <si>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</si>
  <si>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</si>
  <si>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</si>
  <si>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</si>
  <si>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</si>
  <si>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</si>
  <si>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</si>
  <si>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</si>
  <si>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</si>
  <si>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</si>
  <si>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</si>
  <si>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</si>
  <si>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</si>
  <si>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</si>
  <si>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</si>
  <si>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</si>
  <si>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</si>
  <si>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</si>
  <si>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</si>
  <si>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</si>
  <si>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</si>
  <si>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</si>
  <si>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</si>
  <si>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</si>
  <si>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</si>
  <si>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</si>
  <si>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</si>
  <si>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</si>
  <si>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</si>
  <si>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</si>
  <si>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</si>
  <si>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</si>
  <si>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</si>
  <si>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</si>
  <si>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</si>
  <si>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</si>
  <si>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</si>
  <si>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</si>
  <si>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</si>
  <si>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</si>
  <si>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</si>
  <si>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</si>
  <si>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</si>
  <si>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</si>
  <si>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</si>
  <si>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</si>
  <si>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</si>
  <si>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</si>
  <si>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</si>
  <si>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</si>
  <si>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</si>
  <si>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</si>
  <si>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</si>
  <si>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</si>
  <si>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</si>
  <si>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</si>
  <si>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</si>
  <si>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</si>
  <si>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</si>
  <si>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</si>
  <si>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</si>
  <si>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</si>
  <si>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</si>
  <si>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</si>
  <si>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</si>
  <si>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</si>
  <si>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</si>
  <si>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</si>
  <si>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</si>
  <si>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</si>
  <si>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</si>
  <si>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</si>
  <si>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</si>
  <si>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</si>
  <si>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</si>
  <si>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</si>
  <si>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</si>
  <si>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</si>
  <si>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</si>
  <si>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</si>
  <si>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</si>
  <si>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</si>
  <si>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</si>
  <si>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</si>
  <si>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</si>
  <si>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</si>
  <si>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</si>
  <si>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</si>
  <si>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</si>
  <si>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</si>
  <si>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</si>
  <si>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</si>
  <si>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</si>
  <si>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</si>
  <si>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</si>
  <si>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</si>
  <si>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</si>
  <si>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</si>
  <si>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</si>
  <si>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</si>
  <si>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</si>
  <si>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</si>
  <si>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</si>
  <si>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</si>
  <si>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</si>
  <si>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</si>
  <si>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</si>
  <si>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</si>
  <si>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</si>
  <si>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</si>
  <si>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</si>
  <si>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</si>
  <si>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</si>
  <si>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</si>
  <si>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</si>
  <si>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</si>
  <si>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</si>
  <si>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</si>
  <si>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</si>
  <si>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</si>
  <si>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</si>
  <si>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</si>
  <si>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</si>
  <si>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</si>
  <si>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</si>
  <si>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</si>
  <si>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</si>
  <si>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</si>
  <si>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</si>
  <si>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</si>
  <si>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</si>
  <si>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</si>
  <si>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</si>
  <si>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</si>
  <si>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</si>
  <si>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</si>
  <si>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</si>
  <si>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</si>
  <si>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</si>
  <si>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</si>
  <si>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</si>
  <si>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</si>
  <si>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</si>
  <si>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</si>
  <si>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</si>
  <si>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</si>
  <si>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</si>
  <si>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</si>
  <si>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</si>
  <si>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</si>
  <si>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</si>
  <si>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</si>
  <si>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</si>
  <si>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</si>
  <si>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</si>
  <si>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</si>
  <si>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</si>
  <si>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</si>
  <si>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</si>
  <si>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</si>
  <si>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</si>
  <si>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</si>
  <si>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</si>
  <si>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</si>
  <si>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</si>
  <si>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</si>
  <si>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</si>
  <si>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</si>
  <si>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</si>
  <si>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</si>
  <si>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</si>
  <si>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</si>
  <si>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</si>
  <si>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</si>
  <si>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</si>
  <si>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</si>
  <si>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</si>
  <si>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</si>
  <si>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</si>
  <si>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</si>
  <si>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</si>
  <si>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</si>
  <si>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</si>
  <si>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</si>
  <si>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</si>
  <si>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</si>
  <si>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</si>
  <si>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</si>
  <si>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</si>
  <si>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</si>
  <si>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</si>
  <si>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</si>
  <si>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</si>
  <si>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</si>
  <si>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</si>
  <si>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</si>
  <si>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</si>
  <si>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</si>
  <si>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</si>
  <si>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</si>
  <si>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</si>
  <si>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</si>
  <si>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</si>
  <si>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</si>
  <si>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</si>
  <si>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</si>
  <si>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</si>
  <si>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</si>
  <si>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</si>
  <si>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</si>
  <si>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</si>
  <si>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</si>
  <si>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</si>
  <si>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</si>
  <si>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</si>
  <si>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</si>
  <si>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</si>
  <si>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</si>
  <si>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</si>
  <si>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</si>
  <si>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</si>
  <si>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</si>
  <si>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</si>
  <si>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</si>
  <si>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</si>
  <si>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</si>
  <si>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</si>
  <si>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</si>
  <si>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</si>
  <si>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</si>
  <si>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</si>
  <si>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</si>
  <si>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</si>
  <si>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</si>
  <si>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</si>
  <si>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</si>
  <si>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</si>
  <si>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</si>
  <si>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</si>
  <si>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</si>
  <si>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</si>
  <si>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</si>
  <si>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</si>
  <si>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</si>
  <si>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</si>
  <si>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</si>
  <si>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</si>
  <si>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</si>
  <si>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</si>
  <si>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</si>
  <si>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</si>
  <si>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</si>
  <si>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</si>
  <si>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</si>
  <si>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</si>
  <si>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</si>
  <si>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</si>
  <si>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</si>
  <si>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</si>
  <si>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</si>
  <si>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</si>
  <si>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</si>
  <si>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</si>
  <si>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</si>
  <si>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</si>
  <si>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</si>
  <si>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</si>
  <si>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</si>
  <si>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</si>
  <si>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</si>
  <si>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</si>
  <si>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</si>
  <si>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</si>
  <si>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</si>
  <si>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</si>
  <si>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</si>
  <si>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</si>
  <si>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</si>
  <si>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</si>
  <si>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</si>
  <si>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</si>
  <si>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</si>
  <si>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</si>
  <si>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</si>
  <si>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</si>
  <si>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</si>
  <si>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</si>
  <si>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</si>
  <si>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</si>
  <si>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</si>
  <si>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</si>
  <si>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</si>
  <si>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</si>
  <si>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</si>
  <si>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</si>
  <si>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</si>
  <si>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</si>
  <si>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</si>
  <si>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</si>
  <si>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</si>
  <si>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</si>
  <si>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</si>
  <si>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</si>
  <si>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</si>
  <si>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</si>
  <si>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</si>
  <si>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</si>
  <si>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</si>
  <si>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</si>
  <si>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</si>
  <si>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</si>
  <si>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</si>
  <si>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</si>
  <si>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</si>
  <si>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</si>
  <si>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</si>
  <si>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</si>
  <si>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</si>
  <si>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</si>
  <si>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</si>
  <si>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</si>
  <si>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</si>
  <si>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</si>
  <si>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</si>
  <si>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</si>
  <si>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</si>
  <si>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</si>
  <si>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</si>
  <si>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</si>
  <si>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</si>
  <si>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</si>
  <si>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</si>
  <si>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</si>
  <si>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</si>
  <si>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</si>
  <si>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</si>
  <si>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</si>
  <si>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</si>
  <si>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</si>
  <si>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</si>
  <si>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</si>
  <si>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</si>
  <si>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</si>
  <si>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</si>
  <si>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</si>
  <si>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</si>
  <si>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</si>
  <si>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</si>
  <si>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</si>
  <si>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</si>
  <si>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</si>
  <si>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</si>
  <si>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</si>
  <si>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</si>
  <si>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</si>
  <si>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</si>
  <si>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</si>
  <si>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</si>
  <si>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</si>
  <si>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</si>
  <si>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</si>
  <si>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</si>
  <si>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</si>
  <si>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</si>
  <si>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</si>
  <si>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</si>
  <si>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</si>
  <si>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</si>
  <si>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</si>
  <si>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</si>
  <si>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</si>
  <si>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</si>
  <si>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</si>
  <si>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</si>
  <si>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</si>
  <si>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</si>
  <si>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</si>
  <si>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</si>
  <si>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</si>
  <si>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</si>
  <si>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</si>
  <si>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</si>
  <si>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</si>
  <si>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</si>
  <si>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</si>
  <si>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</si>
  <si>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</si>
  <si>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</si>
  <si>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</si>
  <si>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</si>
  <si>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</si>
  <si>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</si>
  <si>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</si>
  <si>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</si>
  <si>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</si>
  <si>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</si>
  <si>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</si>
  <si>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</si>
  <si>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</si>
  <si>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</si>
  <si>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</si>
  <si>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</si>
  <si>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</si>
  <si>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</si>
  <si>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</si>
  <si>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</si>
  <si>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</si>
  <si>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</si>
  <si>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</si>
  <si>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</si>
  <si>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</si>
  <si>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</si>
  <si>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</si>
  <si>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</si>
  <si>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</si>
  <si>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</si>
  <si>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</si>
  <si>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</si>
  <si>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</si>
  <si>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</si>
  <si>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</si>
  <si>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</si>
  <si>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</si>
  <si>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</si>
  <si>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</si>
  <si>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</si>
  <si>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</si>
  <si>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</si>
  <si>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</si>
  <si>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</si>
  <si>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</si>
  <si>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</si>
  <si>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</si>
  <si>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</si>
  <si>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</si>
  <si>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</si>
  <si>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</si>
  <si>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</si>
  <si>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</si>
  <si>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</si>
  <si>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</si>
  <si>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</si>
  <si>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</si>
  <si>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</si>
  <si>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</si>
  <si>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</si>
  <si>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</si>
  <si>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</si>
  <si>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</si>
  <si>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</si>
  <si>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</si>
  <si>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</si>
  <si>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</si>
  <si>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</si>
  <si>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</si>
  <si>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</si>
  <si>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</si>
  <si>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</si>
  <si>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</si>
  <si>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</si>
  <si>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</si>
  <si>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</si>
  <si>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</si>
  <si>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</si>
  <si>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</si>
  <si>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</si>
  <si>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</si>
  <si>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</si>
  <si>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</si>
  <si>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</si>
  <si>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</si>
  <si>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</si>
  <si>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</si>
  <si>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</si>
  <si>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</si>
  <si>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</si>
  <si>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</si>
  <si>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</si>
  <si>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</si>
  <si>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</si>
  <si>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</si>
  <si>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</si>
  <si>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</si>
  <si>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</si>
  <si>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</si>
  <si>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</si>
  <si>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</si>
  <si>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</si>
  <si>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</si>
  <si>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</si>
  <si>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</si>
  <si>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</si>
  <si>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</si>
  <si>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</si>
  <si>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</si>
  <si>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</si>
  <si>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</si>
  <si>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</si>
  <si>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</si>
  <si>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</si>
  <si>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</si>
  <si>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</si>
  <si>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</si>
  <si>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</si>
  <si>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</si>
  <si>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</si>
  <si>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</si>
  <si>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</si>
  <si>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</si>
  <si>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</si>
  <si>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</si>
  <si>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</si>
  <si>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</si>
  <si>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</si>
  <si>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</si>
  <si>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</si>
  <si>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</si>
  <si>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</si>
  <si>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</si>
  <si>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</si>
  <si>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</si>
  <si>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</si>
  <si>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</si>
  <si>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</si>
  <si>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</si>
  <si>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</si>
  <si>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</si>
  <si>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</si>
  <si>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</si>
  <si>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</si>
  <si>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</si>
  <si>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</si>
  <si>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</si>
  <si>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</si>
  <si>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</si>
  <si>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</si>
  <si>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</si>
  <si>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</si>
  <si>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</si>
  <si>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</si>
  <si>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</si>
  <si>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</si>
  <si>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</si>
  <si>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</si>
  <si>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</si>
  <si>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</si>
  <si>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</si>
  <si>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</si>
  <si>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</si>
  <si>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</si>
  <si>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</si>
  <si>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</si>
  <si>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</si>
  <si>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</si>
  <si>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</si>
  <si>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</si>
  <si>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</si>
  <si>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</si>
  <si>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</si>
  <si>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</si>
  <si>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</si>
  <si>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</si>
  <si>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</si>
  <si>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</si>
  <si>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</si>
  <si>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</si>
  <si>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</si>
  <si>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</si>
  <si>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</si>
  <si>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</si>
  <si>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</si>
  <si>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</si>
  <si>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</si>
  <si>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</si>
  <si>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</si>
  <si>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</si>
  <si>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</si>
  <si>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</si>
  <si>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</si>
  <si>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</si>
  <si>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</si>
  <si>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</si>
  <si>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</si>
  <si>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</si>
  <si>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</si>
  <si>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</si>
  <si>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</si>
  <si>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</si>
  <si>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</si>
  <si>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</si>
  <si>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</si>
  <si>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</si>
  <si>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</si>
  <si>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</si>
  <si>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</si>
  <si>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</si>
  <si>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</si>
  <si>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</si>
  <si>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</si>
  <si>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</si>
  <si>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</si>
  <si>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</si>
  <si>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</si>
  <si>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</si>
  <si>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</si>
  <si>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</si>
  <si>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</si>
  <si>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</si>
  <si>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</si>
  <si>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</si>
  <si>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</si>
  <si>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</si>
  <si>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</si>
  <si>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</si>
  <si>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</si>
  <si>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</si>
  <si>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</si>
  <si>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</si>
  <si>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</si>
  <si>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</si>
  <si>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</si>
  <si>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</si>
  <si>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</si>
  <si>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</si>
  <si>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</si>
  <si>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</si>
  <si>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</si>
  <si>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</si>
  <si>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</si>
  <si>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</si>
  <si>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</si>
  <si>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</si>
  <si>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</si>
  <si>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</si>
  <si>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</si>
  <si>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</si>
  <si>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</si>
  <si>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</si>
  <si>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</si>
  <si>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</si>
  <si>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</si>
  <si>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</si>
  <si>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</si>
  <si>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</si>
  <si>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</si>
  <si>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</si>
  <si>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</si>
  <si>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</si>
  <si>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</si>
  <si>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</si>
  <si>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</si>
  <si>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</si>
  <si>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</si>
  <si>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</si>
  <si>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</si>
  <si>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</si>
  <si>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</si>
  <si>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</si>
  <si>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</si>
  <si>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</si>
  <si>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</si>
  <si>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</si>
  <si>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</si>
  <si>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</si>
  <si>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</si>
  <si>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</si>
  <si>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</si>
  <si>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</si>
  <si>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</si>
  <si>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</si>
  <si>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</si>
  <si>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</si>
  <si>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</si>
  <si>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</si>
  <si>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</si>
  <si>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</si>
  <si>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</si>
  <si>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</si>
  <si>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</si>
  <si>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</si>
  <si>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</si>
  <si>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</si>
  <si>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</si>
  <si>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</si>
  <si>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</si>
  <si>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</si>
  <si>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</si>
  <si>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</si>
  <si>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</si>
  <si>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</si>
  <si>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</si>
  <si>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</si>
  <si>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</si>
  <si>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</si>
  <si>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</si>
  <si>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</si>
  <si>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</si>
  <si>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</si>
  <si>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</si>
  <si>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</si>
  <si>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</si>
  <si>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</si>
  <si>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</si>
  <si>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</si>
  <si>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</si>
  <si>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</si>
  <si>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</si>
  <si>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</si>
  <si>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</si>
  <si>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</si>
  <si>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</si>
  <si>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</si>
  <si>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</si>
  <si>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</si>
  <si>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</si>
  <si>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</si>
  <si>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</si>
  <si>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</si>
  <si>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</si>
  <si>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</si>
  <si>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</si>
  <si>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</si>
  <si>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</si>
  <si>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</si>
  <si>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</si>
  <si>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</si>
  <si>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</si>
  <si>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</si>
  <si>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</si>
  <si>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</si>
  <si>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</si>
  <si>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</si>
  <si>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</si>
  <si>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</si>
  <si>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</si>
  <si>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</si>
  <si>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</si>
  <si>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</si>
  <si>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</si>
  <si>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</si>
  <si>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</si>
  <si>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</si>
  <si>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</si>
  <si>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</si>
  <si>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</si>
  <si>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</si>
  <si>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</si>
  <si>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</si>
  <si>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</si>
  <si>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</si>
  <si>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</si>
  <si>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</si>
  <si>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</si>
  <si>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</si>
  <si>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</si>
  <si>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</si>
  <si>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</si>
  <si>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</si>
  <si>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</si>
  <si>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</si>
  <si>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</si>
  <si>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</si>
  <si>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</si>
  <si>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</si>
  <si>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</si>
  <si>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</si>
  <si>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</si>
  <si>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</si>
  <si>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</si>
  <si>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</si>
  <si>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</si>
  <si>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</si>
  <si>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</si>
  <si>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</si>
  <si>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</si>
  <si>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</si>
  <si>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</si>
  <si>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</si>
  <si>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</si>
  <si>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</si>
  <si>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</si>
  <si>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</si>
  <si>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</si>
  <si>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</si>
  <si>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</si>
  <si>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</si>
  <si>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</si>
  <si>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</si>
  <si>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</si>
  <si>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</si>
  <si>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</si>
  <si>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</si>
  <si>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</si>
  <si>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</si>
  <si>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</si>
  <si>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</si>
  <si>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</si>
  <si>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</si>
  <si>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</si>
  <si>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</si>
  <si>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</si>
  <si>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</si>
  <si>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</si>
  <si>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</si>
  <si>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</si>
  <si>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</si>
  <si>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</si>
  <si>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</si>
  <si>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</si>
  <si>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</si>
  <si>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</si>
  <si>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</si>
  <si>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</si>
  <si>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</si>
  <si>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</si>
  <si>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</si>
  <si>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</si>
  <si>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</si>
  <si>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</si>
  <si>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</si>
  <si>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</si>
  <si>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</si>
  <si>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</si>
  <si>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</si>
  <si>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</si>
  <si>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</si>
  <si>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</si>
  <si>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</si>
  <si>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</si>
  <si>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</si>
  <si>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</si>
  <si>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</si>
  <si>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</si>
  <si>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</si>
  <si>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</si>
  <si>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</si>
  <si>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</si>
  <si>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</si>
  <si>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</si>
  <si>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</si>
  <si>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</si>
  <si>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</si>
  <si>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</si>
  <si>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</si>
  <si>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</si>
  <si>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</si>
  <si>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</si>
  <si>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</si>
  <si>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</si>
  <si>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</si>
  <si>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</si>
  <si>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</si>
  <si>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</si>
  <si>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</si>
  <si>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</si>
  <si>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</si>
  <si>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</si>
  <si>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</si>
  <si>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</si>
  <si>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</si>
  <si>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</si>
  <si>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</si>
  <si>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</si>
  <si>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</si>
  <si>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</si>
  <si>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</si>
  <si>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</si>
  <si>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</si>
  <si>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</si>
  <si>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</si>
  <si>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</si>
  <si>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</si>
  <si>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</si>
  <si>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</si>
  <si>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</si>
  <si>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</si>
  <si>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</si>
  <si>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</si>
  <si>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</si>
  <si>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</si>
  <si>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</si>
  <si>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</si>
  <si>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</si>
  <si>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</si>
  <si>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</si>
  <si>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</si>
  <si>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</si>
  <si>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</si>
  <si>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</si>
  <si>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</si>
  <si>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</si>
  <si>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</si>
  <si>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</si>
  <si>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</si>
  <si>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</si>
  <si>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</si>
  <si>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</si>
  <si>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</si>
  <si>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</si>
  <si>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</si>
  <si>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</si>
  <si>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</si>
  <si>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</si>
  <si>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</si>
  <si>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</si>
  <si>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</si>
  <si>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</si>
  <si>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</si>
  <si>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</si>
  <si>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</si>
  <si>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</si>
  <si>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</si>
  <si>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</si>
  <si>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</si>
  <si>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</si>
  <si>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</si>
  <si>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</si>
  <si>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</si>
  <si>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</si>
  <si>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</si>
  <si>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</si>
  <si>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</si>
  <si>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</si>
  <si>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</si>
  <si>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</si>
  <si>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</si>
  <si>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</si>
  <si>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</si>
  <si>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</si>
  <si>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</si>
  <si>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</si>
  <si>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</si>
  <si>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</si>
  <si>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</si>
  <si>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</si>
  <si>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</si>
  <si>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</si>
  <si>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</si>
  <si>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</si>
  <si>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</si>
  <si>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</si>
  <si>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</si>
  <si>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</si>
  <si>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</si>
  <si>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</si>
  <si>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</si>
  <si>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</si>
  <si>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</si>
  <si>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</si>
  <si>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</si>
  <si>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</si>
  <si>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</si>
  <si>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</si>
  <si>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</si>
  <si>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</si>
  <si>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</si>
  <si>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</si>
  <si>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</si>
  <si>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</si>
  <si>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</si>
  <si>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</si>
  <si>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</si>
  <si>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</si>
  <si>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</si>
  <si>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</si>
  <si>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</si>
  <si>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</si>
  <si>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</si>
  <si>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</si>
  <si>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</si>
  <si>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</si>
  <si>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</si>
  <si>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</si>
  <si>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</si>
  <si>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</si>
  <si>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</si>
  <si>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</si>
  <si>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</si>
  <si>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</si>
  <si>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</si>
  <si>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</si>
  <si>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</si>
  <si>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</si>
  <si>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</si>
  <si>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</si>
  <si>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</si>
  <si>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</si>
  <si>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</si>
  <si>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</si>
  <si>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</si>
  <si>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</si>
  <si>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</si>
  <si>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</si>
  <si>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</si>
  <si>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</si>
  <si>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</si>
  <si>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</si>
  <si>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</si>
  <si>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</si>
  <si>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</si>
  <si>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</si>
  <si>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</si>
  <si>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</si>
  <si>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</si>
  <si>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</si>
  <si>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</si>
  <si>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</si>
  <si>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</si>
  <si>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</si>
  <si>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</si>
  <si>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</si>
  <si>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</si>
  <si>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</si>
  <si>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</si>
  <si>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</si>
  <si>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</si>
  <si>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</si>
  <si>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</si>
  <si>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</si>
  <si>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</si>
  <si>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</si>
  <si>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</si>
  <si>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</si>
  <si>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</si>
  <si>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</si>
  <si>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</si>
  <si>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</si>
  <si>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</si>
  <si>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</si>
  <si>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</si>
  <si>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</si>
  <si>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</si>
  <si>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</si>
  <si>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</si>
  <si>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</si>
  <si>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</si>
  <si>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</si>
  <si>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</si>
  <si>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</si>
  <si>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</si>
  <si>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</si>
  <si>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</si>
  <si>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</si>
  <si>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</si>
  <si>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</si>
  <si>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</si>
  <si>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</si>
  <si>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</si>
  <si>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</si>
  <si>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</si>
  <si>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</si>
  <si>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</si>
  <si>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</si>
  <si>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</si>
  <si>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</si>
  <si>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</si>
  <si>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</si>
  <si>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</si>
  <si>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</si>
  <si>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</si>
  <si>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</si>
  <si>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</si>
  <si>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</si>
  <si>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</si>
  <si>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</si>
  <si>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</si>
  <si>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</si>
  <si>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</si>
  <si>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</si>
  <si>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</si>
  <si>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</si>
  <si>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</si>
  <si>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</si>
  <si>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</si>
  <si>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</si>
  <si>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</si>
  <si>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</si>
  <si>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</si>
  <si>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</si>
  <si>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</si>
  <si>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</si>
  <si>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</si>
  <si>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</si>
  <si>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</si>
  <si>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</si>
  <si>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</si>
  <si>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</si>
  <si>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</si>
  <si>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</si>
  <si>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</si>
  <si>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</si>
  <si>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</si>
  <si>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</si>
  <si>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</si>
  <si>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</si>
  <si>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</si>
  <si>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</si>
  <si>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</si>
  <si>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</si>
  <si>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</si>
  <si>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</si>
  <si>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</si>
  <si>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</si>
  <si>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</si>
  <si>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</si>
  <si>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</si>
  <si>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</si>
  <si>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</si>
  <si>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</si>
  <si>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</si>
  <si>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</si>
  <si>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</si>
  <si>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</si>
  <si>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</si>
  <si>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</si>
  <si>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</si>
  <si>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</si>
  <si>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</si>
  <si>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</si>
  <si>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</si>
  <si>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</si>
  <si>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</si>
  <si>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</si>
  <si>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</si>
  <si>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</si>
  <si>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</si>
  <si>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</si>
  <si>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</si>
  <si>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</si>
  <si>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</si>
  <si>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</si>
  <si>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</si>
  <si>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</si>
  <si>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</si>
  <si>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</si>
  <si>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</si>
  <si>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</si>
  <si>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</si>
  <si>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</si>
  <si>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</si>
  <si>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</si>
  <si>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</si>
  <si>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</si>
  <si>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</si>
  <si>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</si>
  <si>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</si>
  <si>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</si>
  <si>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</si>
  <si>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</si>
  <si>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</si>
  <si>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</si>
  <si>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</si>
  <si>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</si>
  <si>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</si>
  <si>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</si>
  <si>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</si>
  <si>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</si>
  <si>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</si>
  <si>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</si>
  <si>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</si>
  <si>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</si>
  <si>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</si>
  <si>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</si>
  <si>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</si>
  <si>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</si>
  <si>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</si>
  <si>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</si>
  <si>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</si>
  <si>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</si>
  <si>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</si>
  <si>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</si>
  <si>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</si>
  <si>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</si>
  <si>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</si>
  <si>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</si>
  <si>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</si>
  <si>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</si>
  <si>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</si>
  <si>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</si>
  <si>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</si>
  <si>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</si>
  <si>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</si>
  <si>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</si>
  <si>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</si>
  <si>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</si>
  <si>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</si>
  <si>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</si>
  <si>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</si>
  <si>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</si>
  <si>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</si>
  <si>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</si>
  <si>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</si>
  <si>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</si>
  <si>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</si>
  <si>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</si>
  <si>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</si>
  <si>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</si>
  <si>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</si>
  <si>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</si>
  <si>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</si>
  <si>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</si>
  <si>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</si>
  <si>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</si>
  <si>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</si>
  <si>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</si>
  <si>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</si>
  <si>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</si>
  <si>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</si>
  <si>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</si>
  <si>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</si>
  <si>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</si>
  <si>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</si>
  <si>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</si>
  <si>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</si>
  <si>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</si>
  <si>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</si>
  <si>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</si>
  <si>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</si>
  <si>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</si>
  <si>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</si>
  <si>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</si>
  <si>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</si>
  <si>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</si>
  <si>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</si>
  <si>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</si>
  <si>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</si>
  <si>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</si>
  <si>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</si>
  <si>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</si>
  <si>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</si>
  <si>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</si>
  <si>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</si>
  <si>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</si>
  <si>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</si>
  <si>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</si>
  <si>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</si>
  <si>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</si>
  <si>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</si>
  <si>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</si>
  <si>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</si>
  <si>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</si>
  <si>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</si>
  <si>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</si>
  <si>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</si>
  <si>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</si>
  <si>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</si>
  <si>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</si>
  <si>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</si>
  <si>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</si>
  <si>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</si>
  <si>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</si>
  <si>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</si>
  <si>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</si>
  <si>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</si>
  <si>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</si>
  <si>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</si>
  <si>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</si>
  <si>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</si>
  <si>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</si>
  <si>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</si>
  <si>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</si>
  <si>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</si>
  <si>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</si>
  <si>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</si>
  <si>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</si>
  <si>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</si>
  <si>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</si>
  <si>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</si>
  <si>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</si>
  <si>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</si>
  <si>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</si>
  <si>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</si>
  <si>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</si>
  <si>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</si>
  <si>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</si>
  <si>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</si>
  <si>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</si>
  <si>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</si>
  <si>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</si>
  <si>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</si>
  <si>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</si>
  <si>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</si>
  <si>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</si>
  <si>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</si>
  <si>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</si>
  <si>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</si>
  <si>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</si>
  <si>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</si>
  <si>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</si>
  <si>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</si>
  <si>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</si>
  <si>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</si>
  <si>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</si>
  <si>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</si>
  <si>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</si>
  <si>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</si>
  <si>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</si>
  <si>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</si>
  <si>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</si>
  <si>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</si>
  <si>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</si>
  <si>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</si>
  <si>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</si>
  <si>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</si>
  <si>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</si>
  <si>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</si>
  <si>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</si>
  <si>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</si>
  <si>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</si>
  <si>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</si>
  <si>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</si>
  <si>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</si>
  <si>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</si>
  <si>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</si>
  <si>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</si>
  <si>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</si>
  <si>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</si>
  <si>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</si>
  <si>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</si>
  <si>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</si>
  <si>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</si>
  <si>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</si>
  <si>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</si>
  <si>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</si>
  <si>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</si>
  <si>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</si>
  <si>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</si>
  <si>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</si>
  <si>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</si>
  <si>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</si>
  <si>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</si>
  <si>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</si>
  <si>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</si>
  <si>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</si>
  <si>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</si>
  <si>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</si>
  <si>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</si>
  <si>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</si>
  <si>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</si>
  <si>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</si>
  <si>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</si>
  <si>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</si>
  <si>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</si>
  <si>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</si>
  <si>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</si>
  <si>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</si>
  <si>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</si>
  <si>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</si>
  <si>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</si>
  <si>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</si>
  <si>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</si>
  <si>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</si>
  <si>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</si>
  <si>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</si>
  <si>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</si>
  <si>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</si>
  <si>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</si>
  <si>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</si>
  <si>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</si>
  <si>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</si>
  <si>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</si>
  <si>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</si>
  <si>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</si>
  <si>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</si>
  <si>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</si>
  <si>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</si>
  <si>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</si>
  <si>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</si>
  <si>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</si>
  <si>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</si>
  <si>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</si>
  <si>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</si>
  <si>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</si>
  <si>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</si>
  <si>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</si>
  <si>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</si>
  <si>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</si>
  <si>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</si>
  <si>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</si>
  <si>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</si>
  <si>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</si>
  <si>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</si>
  <si>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</si>
  <si>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</si>
  <si>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</si>
  <si>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</si>
  <si>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</si>
  <si>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</si>
  <si>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</si>
  <si>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</si>
  <si>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</si>
  <si>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</si>
  <si>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</si>
  <si>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</si>
  <si>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</si>
  <si>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</si>
  <si>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</si>
  <si>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</si>
  <si>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</si>
  <si>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</si>
  <si>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</si>
  <si>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</si>
  <si>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</si>
  <si>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</si>
  <si>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</si>
  <si>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</si>
  <si>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</si>
  <si>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</si>
  <si>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</si>
  <si>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</si>
  <si>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</si>
  <si>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</si>
  <si>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</si>
  <si>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</si>
  <si>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</si>
  <si>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</si>
  <si>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</si>
  <si>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</si>
  <si>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</si>
  <si>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</si>
  <si>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</si>
  <si>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</si>
  <si>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</si>
  <si>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</si>
  <si>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</si>
  <si>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</si>
  <si>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</si>
  <si>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</si>
  <si>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</si>
  <si>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</si>
  <si>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</si>
  <si>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</si>
  <si>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</si>
  <si>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</si>
  <si>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</si>
  <si>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</si>
  <si>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</si>
  <si>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</si>
  <si>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</si>
  <si>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</si>
  <si>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</si>
  <si>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</si>
  <si>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</si>
  <si>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</si>
  <si>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</si>
  <si>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</si>
  <si>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</si>
  <si>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</si>
  <si>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</si>
  <si>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</si>
  <si>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</si>
  <si>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</si>
  <si>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</si>
  <si>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</si>
  <si>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</si>
  <si>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</si>
  <si>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</si>
  <si>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</si>
  <si>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</si>
  <si>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</si>
  <si>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</si>
  <si>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</si>
  <si>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</si>
  <si>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</si>
  <si>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</si>
  <si>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</si>
  <si>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</si>
  <si>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</si>
  <si>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</si>
  <si>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</si>
  <si>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</si>
  <si>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</si>
  <si>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</si>
  <si>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</si>
  <si>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</si>
  <si>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</si>
  <si>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</si>
  <si>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</si>
  <si>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</si>
  <si>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</si>
  <si>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</si>
  <si>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</si>
  <si>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</si>
  <si>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</si>
  <si>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</si>
  <si>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</si>
  <si>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</si>
  <si>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</si>
  <si>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</si>
  <si>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</si>
  <si>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</si>
  <si>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</si>
  <si>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</si>
  <si>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</si>
  <si>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</si>
  <si>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</si>
  <si>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</si>
  <si>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</si>
  <si>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</si>
  <si>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</si>
  <si>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</si>
  <si>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</si>
  <si>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</si>
  <si>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</si>
  <si>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</si>
  <si>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</si>
  <si>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</si>
  <si>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</si>
  <si>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</si>
  <si>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</si>
  <si>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</si>
  <si>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</si>
  <si>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</si>
  <si>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</si>
  <si>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</si>
  <si>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</si>
  <si>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</si>
  <si>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</si>
  <si>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</si>
  <si>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</si>
  <si>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</si>
  <si>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</si>
  <si>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</si>
  <si>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</si>
  <si>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</si>
  <si>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</si>
  <si>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</si>
  <si>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</si>
  <si>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</si>
  <si>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</si>
  <si>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</si>
  <si>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</si>
  <si>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</si>
  <si>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</si>
  <si>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</si>
  <si>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</si>
  <si>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</si>
  <si>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</si>
  <si>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</si>
  <si>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</si>
  <si>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</si>
  <si>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</si>
  <si>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</si>
  <si>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</si>
  <si>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</si>
  <si>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</si>
  <si>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</si>
  <si>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</si>
  <si>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</si>
  <si>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</si>
  <si>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</si>
  <si>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</si>
  <si>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</si>
  <si>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</si>
  <si>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</si>
  <si>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</si>
  <si>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</si>
  <si>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</si>
  <si>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</si>
  <si>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</si>
  <si>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</si>
  <si>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</si>
  <si>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</si>
  <si>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</si>
  <si>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</si>
  <si>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</si>
  <si>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</si>
  <si>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</si>
  <si>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</si>
  <si>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</si>
  <si>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</si>
  <si>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</si>
  <si>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</si>
  <si>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</si>
  <si>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</si>
  <si>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</si>
  <si>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</si>
  <si>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</si>
  <si>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</si>
  <si>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</si>
  <si>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</si>
  <si>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</si>
  <si>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</si>
  <si>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</si>
  <si>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</si>
  <si>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</si>
  <si>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</si>
  <si>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</si>
  <si>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</si>
  <si>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</si>
  <si>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</si>
  <si>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</si>
  <si>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</si>
  <si>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</si>
  <si>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</si>
  <si>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</si>
  <si>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</si>
  <si>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</si>
  <si>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</si>
  <si>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</si>
  <si>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</si>
  <si>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</si>
  <si>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</si>
  <si>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</si>
  <si>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</si>
  <si>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</si>
  <si>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</si>
  <si>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</si>
  <si>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</si>
  <si>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</si>
  <si>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</si>
  <si>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</si>
  <si>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</si>
  <si>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</si>
  <si>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</si>
  <si>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</si>
  <si>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</si>
  <si>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</si>
  <si>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</si>
  <si>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</si>
  <si>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</si>
  <si>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</si>
  <si>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</si>
  <si>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</si>
  <si>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</si>
  <si>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</si>
  <si>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</si>
  <si>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</si>
  <si>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</si>
  <si>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</si>
  <si>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</si>
  <si>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</si>
  <si>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</si>
  <si>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</si>
  <si>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</si>
  <si>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</si>
  <si>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</si>
  <si>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</si>
  <si>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</si>
  <si>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</si>
  <si>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</si>
  <si>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</si>
  <si>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</si>
  <si>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</si>
  <si>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</si>
  <si>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</si>
  <si>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</si>
  <si>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</si>
  <si>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</si>
  <si>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</si>
  <si>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</si>
  <si>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</si>
  <si>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</si>
  <si>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</si>
  <si>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</si>
  <si>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</si>
  <si>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</si>
  <si>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</si>
  <si>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</si>
  <si>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</si>
  <si>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</si>
  <si>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</si>
  <si>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</si>
  <si>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</si>
  <si>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</si>
  <si>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</si>
  <si>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</si>
  <si>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</si>
  <si>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</si>
  <si>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</si>
  <si>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</si>
  <si>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</si>
  <si>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</si>
  <si>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</si>
  <si>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</si>
  <si>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</si>
  <si>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</si>
  <si>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</si>
  <si>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</si>
  <si>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</si>
  <si>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</si>
  <si>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</si>
  <si>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</si>
  <si>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</si>
  <si>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</si>
  <si>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</si>
  <si>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</si>
  <si>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</si>
  <si>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</si>
  <si>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</si>
  <si>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</si>
  <si>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</si>
  <si>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</si>
  <si>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</si>
  <si>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</si>
  <si>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</si>
  <si>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</si>
  <si>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</si>
  <si>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</si>
  <si>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</si>
  <si>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</si>
  <si>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</si>
  <si>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</si>
  <si>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</si>
  <si>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</si>
  <si>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</si>
  <si>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</si>
  <si>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</si>
  <si>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</si>
  <si>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</si>
  <si>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</si>
  <si>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</si>
  <si>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</si>
  <si>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</si>
  <si>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</si>
  <si>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</si>
  <si>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</si>
  <si>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</si>
  <si>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</si>
  <si>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</si>
  <si>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</si>
  <si>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</si>
  <si>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</si>
  <si>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</si>
  <si>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</si>
  <si>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</si>
  <si>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</si>
  <si>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</si>
  <si>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</si>
  <si>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</si>
  <si>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</si>
  <si>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</si>
  <si>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</si>
  <si>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</si>
  <si>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</si>
  <si>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</si>
  <si>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</si>
  <si>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</si>
  <si>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</si>
  <si>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</si>
  <si>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</si>
  <si>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</si>
  <si>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</si>
  <si>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</si>
  <si>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</si>
  <si>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</si>
  <si>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</si>
  <si>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</si>
  <si>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</si>
  <si>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</si>
  <si>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</si>
  <si>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</si>
  <si>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</si>
  <si>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</si>
  <si>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</si>
  <si>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</si>
  <si>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</si>
  <si>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</si>
  <si>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</si>
  <si>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</si>
  <si>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</si>
  <si>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</si>
  <si>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</si>
  <si>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</si>
  <si>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</si>
  <si>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</si>
  <si>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</si>
  <si>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</si>
  <si>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</si>
  <si>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</si>
  <si>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</si>
  <si>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</si>
  <si>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</si>
  <si>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</si>
  <si>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</si>
  <si>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</si>
  <si>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</si>
  <si>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</si>
  <si>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</si>
  <si>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</si>
  <si>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</si>
  <si>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</si>
  <si>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</si>
  <si>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</si>
  <si>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</si>
  <si>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</si>
  <si>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</si>
  <si>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</si>
  <si>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</si>
  <si>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</si>
  <si>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</si>
  <si>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</si>
  <si>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</si>
  <si>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</si>
  <si>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</si>
  <si>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</si>
  <si>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</si>
  <si>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</si>
  <si>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</si>
  <si>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</si>
  <si>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</si>
  <si>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</si>
  <si>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</si>
  <si>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</si>
  <si>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</si>
  <si>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</si>
  <si>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</si>
  <si>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</si>
  <si>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</si>
  <si>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</si>
  <si>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</si>
  <si>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</si>
  <si>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</si>
  <si>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</si>
  <si>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</si>
  <si>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</si>
  <si>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</si>
  <si>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</si>
  <si>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</si>
  <si>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</si>
  <si>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</si>
  <si>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</si>
  <si>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</si>
  <si>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</si>
  <si>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</si>
  <si>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</si>
  <si>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</si>
  <si>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</si>
  <si>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</si>
  <si>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</si>
  <si>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</si>
  <si>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</si>
  <si>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</si>
  <si>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</si>
  <si>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</si>
  <si>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</si>
  <si>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</si>
  <si>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</si>
  <si>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</si>
  <si>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</si>
  <si>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</si>
  <si>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</si>
  <si>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</si>
  <si>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</si>
  <si>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</si>
  <si>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</si>
  <si>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</si>
  <si>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</si>
  <si>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</si>
  <si>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</si>
  <si>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</si>
  <si>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</si>
  <si>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</si>
  <si>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</si>
  <si>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</si>
  <si>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</si>
  <si>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</si>
  <si>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</si>
  <si>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</si>
  <si>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</si>
  <si>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</si>
  <si>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</si>
  <si>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</si>
  <si>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</si>
  <si>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</si>
  <si>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</si>
  <si>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</si>
  <si>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</si>
  <si>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</si>
  <si>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</si>
  <si>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</si>
  <si>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</si>
  <si>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</si>
  <si>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</si>
  <si>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</si>
  <si>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</si>
  <si>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</si>
  <si>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</si>
  <si>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</si>
  <si>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</si>
  <si>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</si>
  <si>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</si>
  <si>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</si>
  <si>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</si>
  <si>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</si>
  <si>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</si>
  <si>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</si>
  <si>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</si>
  <si>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</si>
  <si>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</si>
  <si>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</si>
  <si>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</si>
  <si>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</si>
  <si>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</si>
  <si>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</si>
  <si>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</si>
  <si>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</si>
  <si>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</si>
  <si>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</si>
  <si>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</si>
  <si>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</si>
  <si>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</si>
  <si>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</si>
  <si>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</si>
  <si>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</si>
  <si>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</si>
  <si>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</si>
  <si>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</si>
  <si>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</si>
  <si>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</si>
  <si>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</si>
  <si>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</si>
  <si>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</si>
  <si>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</si>
  <si>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</si>
  <si>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</si>
  <si>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</si>
  <si>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</si>
  <si>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</si>
  <si>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</si>
  <si>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</si>
  <si>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</si>
  <si>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</si>
  <si>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</si>
  <si>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</si>
  <si>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</si>
  <si>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</si>
  <si>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</si>
  <si>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</si>
  <si>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</si>
  <si>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</si>
  <si>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</si>
  <si>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</si>
  <si>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</si>
  <si>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</si>
  <si>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</si>
  <si>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</si>
  <si>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</si>
  <si>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</si>
  <si>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</si>
  <si>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</si>
  <si>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</si>
  <si>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</si>
  <si>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</si>
  <si>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</si>
  <si>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</si>
  <si>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</si>
  <si>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</si>
  <si>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</si>
  <si>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</si>
  <si>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</si>
  <si>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</si>
  <si>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</si>
  <si>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</si>
  <si>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</si>
  <si>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</si>
  <si>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</si>
  <si>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</si>
  <si>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</si>
  <si>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</si>
  <si>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</si>
  <si>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</si>
  <si>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</si>
  <si>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</si>
  <si>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</si>
  <si>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</si>
  <si>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</si>
  <si>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</si>
  <si>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</si>
  <si>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</si>
  <si>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</si>
  <si>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</si>
  <si>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</si>
  <si>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</si>
  <si>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</si>
  <si>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</si>
  <si>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</si>
  <si>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</si>
  <si>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</si>
  <si>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</si>
  <si>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</si>
  <si>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</si>
  <si>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</si>
  <si>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</si>
  <si>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</si>
  <si>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</si>
  <si>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</si>
  <si>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</si>
  <si>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</si>
  <si>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</si>
  <si>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</si>
  <si>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</si>
  <si>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</si>
  <si>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</si>
  <si>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</si>
  <si>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</si>
  <si>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</si>
  <si>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</si>
  <si>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</si>
  <si>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</si>
  <si>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</si>
  <si>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</si>
  <si>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</si>
  <si>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</si>
  <si>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</si>
  <si>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</si>
  <si>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</si>
  <si>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</si>
  <si>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</si>
  <si>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</si>
  <si>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</si>
  <si>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</si>
  <si>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</si>
  <si>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</si>
  <si>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</si>
  <si>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</si>
  <si>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</si>
  <si>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</si>
  <si>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</si>
  <si>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</si>
  <si>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</si>
  <si>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</si>
  <si>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</si>
  <si>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</si>
  <si>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</si>
  <si>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</si>
  <si>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</si>
  <si>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</si>
  <si>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</si>
  <si>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</si>
  <si>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</si>
  <si>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</si>
  <si>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</si>
  <si>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</si>
  <si>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</si>
  <si>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</si>
  <si>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</si>
  <si>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</si>
  <si>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</si>
  <si>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</si>
  <si>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</si>
  <si>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</si>
  <si>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</si>
  <si>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</si>
  <si>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</si>
  <si>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</si>
  <si>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</si>
  <si>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</si>
  <si>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</si>
  <si>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</si>
  <si>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</si>
  <si>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</si>
  <si>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</si>
  <si>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</si>
  <si>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</si>
  <si>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</si>
  <si>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</si>
  <si>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</si>
  <si>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</si>
  <si>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</si>
  <si>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</si>
  <si>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</si>
  <si>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</si>
  <si>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</si>
  <si>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</si>
  <si>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</si>
  <si>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</si>
  <si>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</si>
  <si>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</si>
  <si>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</si>
  <si>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</si>
  <si>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</si>
  <si>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</si>
  <si>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</si>
  <si>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</si>
  <si>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</si>
  <si>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</si>
  <si>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</si>
  <si>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</si>
  <si>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</si>
  <si>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</si>
  <si>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</si>
  <si>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</si>
  <si>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</si>
  <si>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</si>
  <si>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</si>
  <si>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</si>
  <si>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</si>
  <si>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</si>
  <si>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</si>
  <si>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</si>
  <si>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</si>
  <si>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</si>
  <si>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</si>
  <si>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</si>
  <si>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</si>
  <si>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</si>
  <si>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</si>
  <si>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</si>
  <si>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</si>
  <si>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</si>
  <si>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</si>
  <si>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</si>
  <si>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</si>
  <si>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</si>
  <si>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</si>
  <si>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</si>
  <si>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</si>
  <si>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</si>
  <si>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</si>
  <si>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</si>
  <si>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</si>
  <si>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</si>
  <si>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</si>
  <si>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</si>
  <si>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</si>
  <si>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</si>
  <si>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</si>
  <si>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</si>
  <si>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</si>
  <si>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</si>
  <si>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</si>
  <si>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</si>
  <si>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</si>
  <si>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</si>
  <si>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</si>
  <si>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</si>
  <si>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</si>
  <si>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</si>
  <si>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</si>
  <si>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</si>
  <si>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</si>
  <si>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</si>
  <si>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</si>
  <si>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</si>
  <si>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</si>
  <si>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</si>
  <si>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</si>
  <si>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</si>
  <si>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</si>
  <si>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</si>
  <si>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</si>
  <si>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</si>
  <si>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</si>
  <si>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</si>
  <si>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</si>
  <si>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</si>
  <si>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</si>
  <si>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</si>
  <si>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</si>
  <si>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</si>
  <si>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</si>
  <si>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</si>
  <si>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</si>
  <si>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</si>
  <si>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</si>
  <si>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</si>
  <si>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</si>
  <si>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</si>
  <si>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</si>
  <si>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</si>
  <si>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</si>
  <si>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</si>
  <si>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</si>
  <si>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</si>
  <si>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</si>
  <si>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</si>
  <si>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</si>
  <si>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</si>
  <si>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</si>
  <si>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</si>
  <si>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</si>
  <si>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</si>
  <si>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</si>
  <si>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</si>
  <si>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</si>
  <si>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</si>
  <si>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</si>
  <si>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</si>
  <si>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</si>
  <si>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</si>
  <si>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</si>
  <si>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</si>
  <si>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</si>
  <si>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</si>
  <si>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</si>
  <si>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</si>
  <si>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</si>
  <si>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</si>
  <si>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</si>
  <si>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</si>
  <si>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</si>
  <si>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</si>
  <si>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</si>
  <si>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</si>
  <si>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</si>
  <si>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</si>
  <si>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</si>
  <si>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</si>
  <si>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</si>
  <si>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</si>
  <si>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</si>
  <si>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</si>
  <si>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</si>
  <si>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</si>
  <si>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</si>
  <si>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</si>
  <si>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</si>
  <si>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</si>
  <si>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</si>
  <si>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</si>
  <si>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</si>
  <si>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</si>
  <si>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</si>
  <si>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</si>
  <si>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</si>
  <si>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</si>
  <si>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</si>
  <si>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</si>
  <si>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</si>
  <si>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</si>
  <si>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</si>
  <si>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</si>
  <si>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</si>
  <si>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</si>
  <si>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</si>
  <si>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</si>
  <si>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</si>
  <si>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</si>
  <si>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</si>
  <si>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</si>
  <si>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</si>
  <si>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</si>
  <si>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</si>
  <si>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</si>
  <si>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</si>
  <si>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</si>
  <si>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</si>
  <si>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</si>
  <si>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</si>
  <si>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</si>
  <si>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</si>
  <si>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</si>
  <si>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</si>
  <si>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</si>
  <si>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</si>
  <si>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</si>
  <si>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</si>
  <si>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</si>
  <si>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</si>
  <si>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</si>
  <si>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</si>
  <si>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</si>
  <si>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</si>
  <si>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</si>
  <si>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</si>
  <si>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</si>
  <si>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</si>
  <si>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</si>
  <si>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</si>
  <si>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</si>
  <si>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</si>
  <si>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</si>
  <si>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</si>
  <si>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</si>
  <si>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</si>
  <si>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</si>
  <si>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</si>
  <si>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</si>
  <si>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</si>
  <si>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</si>
  <si>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</si>
  <si>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</si>
  <si>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</si>
  <si>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</si>
  <si>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</si>
  <si>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</si>
  <si>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</si>
  <si>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</si>
  <si>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</si>
  <si>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</si>
  <si>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</si>
  <si>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</si>
  <si>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</si>
  <si>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</si>
  <si>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</si>
  <si>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</si>
  <si>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</si>
  <si>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</si>
  <si>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</si>
  <si>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</si>
  <si>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</si>
  <si>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</si>
  <si>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</si>
  <si>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</si>
  <si>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</si>
  <si>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</si>
  <si>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</si>
  <si>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</si>
  <si>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</si>
  <si>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</si>
  <si>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</si>
  <si>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</si>
  <si>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</si>
  <si>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</si>
  <si>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</si>
  <si>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</si>
  <si>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</si>
  <si>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</si>
  <si>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</si>
  <si>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</si>
  <si>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</si>
  <si>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</si>
  <si>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</si>
  <si>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</si>
  <si>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</si>
  <si>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</si>
  <si>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</si>
  <si>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</si>
  <si>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</si>
  <si>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</si>
  <si>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</si>
  <si>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</si>
  <si>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</si>
  <si>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</si>
  <si>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</si>
  <si>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</si>
  <si>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</si>
  <si>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</si>
  <si>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</si>
  <si>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</si>
  <si>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</si>
  <si>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</si>
  <si>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</si>
  <si>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</si>
  <si>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</si>
  <si>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</si>
  <si>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</si>
  <si>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</si>
  <si>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</si>
  <si>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</si>
  <si>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</si>
  <si>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</si>
  <si>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</si>
  <si>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</si>
  <si>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</si>
  <si>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</si>
  <si>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</si>
  <si>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</si>
  <si>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</si>
  <si>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</si>
  <si>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</si>
  <si>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</si>
  <si>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</si>
  <si>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</si>
  <si>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</si>
  <si>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</si>
  <si>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</si>
  <si>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</si>
  <si>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</si>
  <si>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</si>
  <si>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</si>
  <si>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</si>
  <si>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</si>
  <si>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</si>
  <si>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</si>
  <si>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</si>
  <si>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</si>
  <si>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</si>
  <si>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</si>
  <si>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</si>
  <si>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</si>
  <si>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</si>
  <si>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</si>
  <si>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</si>
  <si>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</si>
  <si>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</si>
  <si>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</si>
  <si>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</si>
  <si>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</si>
  <si>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</si>
  <si>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</si>
  <si>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</si>
  <si>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</si>
  <si>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</si>
  <si>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</si>
  <si>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</si>
  <si>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</si>
  <si>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</si>
  <si>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</si>
  <si>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</si>
  <si>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</si>
  <si>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</si>
  <si>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</si>
  <si>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</si>
  <si>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</si>
  <si>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</si>
  <si>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</si>
  <si>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</si>
  <si>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</si>
  <si>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</si>
  <si>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</si>
  <si>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</si>
  <si>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</si>
  <si>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</si>
  <si>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</si>
  <si>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</si>
  <si>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</si>
  <si>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</si>
  <si>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</si>
  <si>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</si>
  <si>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</si>
  <si>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</si>
  <si>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</si>
  <si>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</si>
  <si>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</si>
  <si>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</si>
  <si>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</si>
  <si>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</si>
  <si>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</si>
  <si>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</si>
  <si>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</si>
  <si>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</si>
  <si>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</si>
  <si>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</si>
  <si>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</si>
  <si>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</si>
  <si>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</si>
  <si>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</si>
  <si>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</si>
  <si>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</si>
  <si>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</si>
  <si>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</si>
  <si>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</si>
  <si>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</si>
  <si>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</si>
  <si>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</si>
  <si>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</si>
  <si>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</si>
  <si>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</si>
  <si>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</si>
  <si>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</si>
  <si>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</si>
  <si>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</si>
  <si>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</si>
  <si>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</si>
  <si>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</si>
  <si>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</si>
  <si>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</si>
  <si>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</si>
  <si>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</si>
  <si>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</si>
  <si>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</si>
  <si>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</si>
  <si>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</si>
  <si>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</si>
  <si>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</si>
  <si>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</si>
  <si>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</si>
  <si>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</si>
  <si>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</si>
  <si>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</si>
  <si>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</si>
  <si>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</si>
  <si>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</si>
  <si>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</si>
  <si>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</si>
  <si>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</si>
  <si>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</si>
  <si>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</si>
  <si>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</si>
  <si>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</si>
  <si>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</si>
  <si>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</si>
  <si>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</si>
  <si>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</si>
  <si>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</si>
  <si>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</si>
  <si>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</si>
  <si>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</si>
  <si>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</si>
  <si>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</si>
  <si>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</si>
  <si>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</si>
  <si>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</si>
  <si>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</si>
  <si>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</si>
  <si>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</si>
  <si>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</si>
  <si>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</si>
  <si>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</si>
  <si>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</si>
  <si>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</si>
  <si>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</si>
  <si>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</si>
  <si>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</si>
  <si>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</si>
  <si>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</si>
  <si>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</si>
  <si>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</si>
  <si>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</si>
  <si>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</si>
  <si>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</si>
  <si>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</si>
  <si>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</si>
  <si>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</si>
  <si>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</si>
  <si>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</si>
  <si>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</si>
  <si>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</si>
  <si>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</si>
  <si>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</si>
  <si>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</si>
  <si>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</si>
  <si>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</si>
  <si>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</si>
  <si>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</si>
  <si>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</si>
  <si>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</si>
  <si>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</si>
  <si>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</si>
  <si>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</si>
  <si>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</si>
  <si>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</si>
  <si>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</si>
  <si>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</si>
  <si>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</si>
  <si>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</si>
  <si>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</si>
  <si>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</si>
  <si>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</si>
  <si>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</si>
  <si>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</si>
  <si>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</si>
  <si>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</si>
  <si>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</si>
  <si>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</si>
  <si>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</si>
  <si>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</si>
  <si>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</si>
  <si>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</si>
  <si>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</si>
  <si>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</si>
  <si>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</si>
  <si>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</si>
  <si>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</si>
  <si>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</si>
  <si>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</si>
  <si>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</si>
  <si>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</si>
  <si>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</si>
  <si>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</si>
  <si>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</si>
  <si>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</si>
  <si>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</si>
  <si>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</si>
  <si>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</si>
  <si>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</si>
  <si>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</si>
  <si>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</si>
  <si>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</si>
  <si>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</si>
  <si>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</si>
  <si>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</si>
  <si>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</si>
  <si>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</si>
  <si>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</si>
  <si>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</si>
  <si>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</si>
  <si>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</si>
  <si>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</si>
  <si>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</si>
  <si>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</si>
  <si>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</si>
  <si>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</si>
  <si>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</si>
  <si>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</si>
  <si>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</si>
  <si>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</si>
  <si>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</si>
  <si>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</si>
  <si>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</si>
  <si>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</si>
  <si>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</si>
  <si>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</si>
  <si>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</si>
  <si>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</si>
  <si>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</si>
  <si>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</si>
  <si>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</si>
  <si>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</si>
  <si>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</si>
  <si>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</si>
  <si>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</si>
  <si>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</si>
  <si>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</si>
  <si>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</si>
  <si>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</si>
  <si>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</si>
  <si>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</si>
  <si>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</si>
  <si>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</si>
  <si>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</si>
  <si>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</si>
  <si>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</si>
  <si>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</si>
  <si>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</si>
  <si>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</si>
  <si>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</si>
  <si>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</si>
  <si>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</si>
  <si>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</si>
  <si>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</si>
  <si>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</si>
  <si>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</si>
  <si>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</si>
  <si>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</si>
  <si>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</si>
  <si>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</si>
  <si>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</si>
  <si>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</si>
  <si>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</si>
  <si>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</si>
  <si>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</si>
  <si>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</si>
  <si>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</si>
  <si>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</si>
  <si>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</si>
  <si>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</si>
  <si>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</si>
  <si>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</si>
  <si>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</si>
  <si>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</si>
  <si>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</si>
  <si>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</si>
  <si>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</si>
  <si>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</si>
  <si>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</si>
  <si>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</si>
  <si>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</si>
  <si>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</si>
  <si>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</si>
  <si>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</si>
  <si>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</si>
  <si>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</si>
  <si>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</si>
  <si>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</si>
  <si>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</si>
  <si>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</si>
  <si>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</si>
  <si>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</si>
  <si>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</si>
  <si>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</si>
  <si>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</si>
  <si>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</si>
  <si>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</si>
  <si>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</si>
  <si>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</si>
  <si>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</si>
  <si>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</si>
  <si>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</si>
  <si>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</si>
  <si>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</si>
  <si>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</si>
  <si>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</si>
  <si>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</si>
  <si>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</si>
  <si>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</si>
  <si>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</si>
  <si>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</si>
  <si>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</si>
  <si>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</si>
  <si>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</si>
  <si>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</si>
  <si>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</si>
  <si>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</si>
  <si>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</si>
  <si>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</si>
  <si>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</si>
  <si>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</si>
  <si>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</si>
  <si>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</si>
  <si>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</si>
  <si>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</si>
  <si>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</si>
  <si>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</si>
  <si>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</si>
  <si>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</si>
  <si>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</si>
  <si>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</si>
  <si>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</si>
  <si>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</si>
  <si>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</si>
  <si>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</si>
  <si>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</si>
  <si>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</si>
  <si>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</si>
  <si>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</si>
  <si>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</si>
  <si>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</si>
  <si>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</si>
  <si>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</si>
  <si>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</si>
  <si>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</si>
  <si>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</si>
  <si>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</si>
  <si>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</si>
  <si>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</si>
  <si>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</si>
  <si>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</si>
  <si>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</si>
  <si>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</si>
  <si>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</si>
  <si>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</si>
  <si>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</si>
  <si>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</si>
  <si>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</si>
  <si>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</si>
  <si>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</si>
  <si>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</si>
  <si>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</si>
  <si>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</si>
  <si>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</si>
  <si>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</si>
  <si>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</si>
  <si>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</si>
  <si>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</si>
  <si>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</si>
  <si>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</si>
  <si>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</si>
  <si>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</si>
  <si>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</si>
  <si>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</si>
  <si>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</si>
  <si>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</si>
  <si>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</si>
  <si>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</si>
  <si>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</si>
  <si>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</si>
  <si>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</si>
  <si>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</si>
  <si>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</si>
  <si>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</si>
  <si>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</si>
  <si>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</si>
  <si>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</si>
  <si>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</si>
  <si>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</si>
  <si>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</si>
  <si>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</si>
  <si>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</si>
  <si>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</si>
  <si>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</si>
  <si>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</si>
  <si>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</si>
  <si>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</si>
  <si>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</si>
  <si>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</si>
  <si>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</si>
  <si>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</si>
  <si>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</si>
  <si>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</si>
  <si>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</si>
  <si>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</si>
  <si>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</si>
  <si>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</si>
  <si>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</si>
  <si>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</si>
  <si>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</si>
  <si>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</si>
  <si>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</si>
  <si>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</si>
  <si>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</si>
  <si>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</si>
  <si>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</si>
  <si>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</si>
  <si>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</si>
  <si>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</si>
  <si>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</si>
  <si>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</si>
  <si>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</si>
  <si>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</si>
  <si>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</si>
  <si>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</si>
  <si>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</si>
  <si>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</si>
  <si>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</si>
  <si>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</si>
  <si>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</si>
  <si>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</si>
  <si>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</si>
  <si>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</si>
  <si>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</si>
  <si>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</si>
  <si>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</si>
  <si>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</si>
  <si>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</si>
  <si>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</si>
  <si>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</si>
  <si>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</si>
  <si>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</si>
  <si>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</si>
  <si>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</si>
  <si>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</si>
  <si>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</si>
  <si>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</si>
  <si>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</si>
  <si>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</si>
  <si>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</si>
  <si>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</si>
  <si>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</si>
  <si>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</si>
  <si>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</si>
  <si>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</si>
  <si>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</si>
  <si>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</si>
  <si>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</si>
  <si>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</si>
  <si>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</si>
  <si>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</si>
  <si>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</si>
  <si>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</si>
  <si>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</si>
  <si>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</si>
  <si>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</si>
  <si>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</si>
  <si>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</si>
  <si>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</si>
  <si>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</si>
  <si>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</si>
  <si>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</si>
  <si>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</si>
  <si>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</si>
  <si>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</si>
  <si>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</si>
  <si>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</si>
  <si>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</si>
  <si>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</si>
  <si>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</si>
  <si>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</si>
  <si>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</si>
  <si>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</si>
  <si>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</si>
  <si>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</si>
  <si>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</si>
  <si>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</si>
  <si>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</si>
  <si>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</si>
  <si>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</si>
  <si>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</si>
  <si>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</si>
  <si>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</si>
  <si>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</si>
  <si>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</si>
  <si>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</si>
  <si>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</si>
  <si>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</si>
  <si>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</si>
  <si>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</si>
  <si>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</si>
  <si>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</si>
  <si>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</si>
  <si>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</si>
  <si>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</si>
  <si>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</si>
  <si>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</si>
  <si>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</si>
  <si>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</si>
  <si>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</si>
  <si>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</si>
  <si>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</si>
  <si>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</si>
  <si>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</si>
  <si>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</si>
  <si>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</si>
  <si>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</si>
  <si>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</si>
  <si>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</si>
  <si>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</si>
  <si>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</si>
  <si>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</si>
  <si>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</si>
  <si>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</si>
  <si>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</si>
  <si>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</si>
  <si>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</si>
  <si>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</si>
  <si>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</si>
  <si>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</si>
  <si>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</si>
  <si>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</si>
  <si>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</si>
  <si>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</si>
  <si>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</si>
  <si>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</si>
  <si>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</si>
  <si>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</si>
  <si>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</si>
  <si>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</si>
  <si>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</si>
  <si>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</si>
  <si>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</si>
  <si>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</si>
  <si>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</si>
  <si>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</si>
  <si>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</si>
  <si>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</si>
  <si>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</si>
  <si>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</si>
  <si>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</si>
  <si>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</si>
  <si>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</si>
  <si>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</si>
  <si>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</si>
  <si>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</si>
  <si>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</si>
  <si>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</si>
  <si>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</si>
  <si>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</si>
  <si>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</si>
  <si>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</si>
  <si>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</si>
  <si>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</si>
  <si>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</si>
  <si>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</si>
  <si>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</si>
  <si>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</si>
  <si>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</si>
  <si>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</si>
  <si>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</si>
  <si>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</si>
  <si>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</si>
  <si>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</si>
  <si>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</si>
  <si>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</si>
  <si>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</si>
  <si>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</si>
  <si>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</si>
  <si>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</si>
  <si>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</si>
  <si>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</si>
  <si>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</si>
  <si>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</si>
  <si>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</si>
  <si>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</si>
  <si>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</si>
  <si>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</si>
  <si>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</si>
  <si>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</si>
  <si>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</si>
  <si>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</si>
  <si>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</si>
  <si>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</si>
  <si>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</si>
  <si>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</si>
  <si>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</si>
  <si>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</si>
  <si>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</si>
  <si>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</si>
  <si>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</si>
  <si>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</si>
  <si>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</si>
  <si>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</si>
  <si>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</si>
  <si>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</si>
  <si>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</si>
  <si>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</si>
  <si>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</si>
  <si>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</si>
  <si>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</si>
  <si>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</si>
  <si>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</si>
  <si>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</si>
  <si>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</si>
  <si>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</si>
  <si>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</si>
  <si>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</si>
  <si>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</si>
  <si>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</si>
  <si>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</si>
  <si>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</si>
  <si>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</si>
  <si>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</si>
  <si>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</si>
  <si>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</si>
  <si>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</si>
  <si>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</si>
  <si>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</si>
  <si>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</si>
  <si>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</si>
  <si>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</si>
  <si>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</si>
  <si>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</si>
  <si>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</si>
  <si>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</si>
  <si>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</si>
  <si>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</si>
  <si>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</si>
  <si>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</si>
  <si>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</si>
  <si>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</si>
  <si>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</si>
  <si>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</si>
  <si>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</si>
  <si>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</si>
  <si>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</si>
  <si>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</si>
  <si>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</si>
  <si>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</si>
  <si>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</si>
  <si>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</si>
  <si>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</si>
  <si>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</si>
  <si>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</si>
  <si>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</si>
  <si>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</si>
  <si>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</si>
  <si>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</si>
  <si>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</si>
  <si>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</si>
  <si>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</si>
  <si>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</si>
  <si>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</si>
  <si>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</si>
  <si>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</si>
  <si>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</si>
  <si>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</si>
  <si>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</si>
  <si>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</si>
  <si>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</si>
  <si>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</si>
  <si>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</si>
  <si>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</si>
  <si>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</si>
  <si>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</si>
  <si>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</si>
  <si>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</si>
  <si>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</si>
  <si>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</si>
  <si>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</si>
  <si>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</si>
  <si>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</si>
  <si>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</si>
  <si>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</si>
  <si>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</si>
  <si>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</si>
  <si>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</si>
  <si>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</si>
  <si>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</si>
  <si>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</si>
  <si>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</si>
  <si>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</si>
  <si>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</si>
  <si>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</si>
  <si>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</si>
  <si>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</si>
  <si>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</si>
  <si>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</si>
  <si>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</si>
  <si>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</si>
  <si>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</si>
  <si>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</si>
  <si>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</si>
  <si>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</si>
  <si>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</si>
  <si>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</si>
  <si>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</si>
  <si>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</si>
  <si>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</si>
  <si>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</si>
  <si>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</si>
  <si>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</si>
  <si>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</si>
  <si>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</si>
  <si>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</si>
  <si>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</si>
  <si>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</si>
  <si>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</si>
  <si>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</si>
  <si>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</si>
  <si>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</si>
  <si>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</si>
  <si>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</si>
  <si>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</si>
  <si>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</si>
  <si>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</si>
  <si>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</si>
  <si>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</si>
  <si>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</si>
  <si>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</si>
  <si>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</si>
  <si>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</si>
  <si>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</si>
  <si>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</si>
  <si>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</si>
  <si>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</si>
  <si>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</si>
  <si>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</si>
  <si>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</si>
  <si>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</si>
  <si>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</si>
  <si>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</si>
  <si>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</si>
  <si>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</si>
  <si>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</si>
  <si>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</si>
  <si>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</si>
  <si>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</si>
  <si>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</si>
  <si>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</si>
  <si>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</si>
  <si>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</si>
  <si>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</si>
  <si>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</si>
  <si>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</si>
  <si>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</si>
  <si>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</si>
  <si>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</si>
  <si>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</si>
  <si>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</si>
  <si>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</si>
  <si>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</si>
  <si>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</si>
  <si>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</si>
  <si>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</si>
  <si>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</si>
  <si>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</si>
  <si>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</si>
  <si>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</si>
  <si>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</si>
  <si>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</si>
  <si>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</si>
  <si>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</si>
  <si>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</si>
  <si>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</si>
  <si>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</si>
  <si>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</si>
  <si>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</si>
  <si>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</si>
  <si>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</si>
  <si>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</si>
  <si>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</si>
  <si>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</si>
  <si>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</si>
  <si>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</si>
  <si>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</si>
  <si>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</si>
  <si>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</si>
  <si>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</si>
  <si>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</si>
  <si>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</si>
  <si>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</si>
  <si>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</si>
  <si>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</si>
  <si>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</si>
  <si>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</si>
  <si>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</si>
  <si>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</si>
  <si>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</si>
  <si>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</si>
  <si>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</si>
  <si>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</si>
  <si>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</si>
  <si>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</si>
  <si>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</si>
  <si>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</si>
  <si>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</si>
  <si>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</si>
  <si>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</si>
  <si>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</si>
  <si>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</si>
  <si>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</si>
  <si>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</si>
  <si>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</si>
  <si>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</si>
  <si>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</si>
  <si>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</si>
  <si>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</si>
  <si>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</si>
  <si>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</si>
  <si>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</si>
  <si>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</si>
  <si>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</si>
  <si>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</si>
  <si>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</si>
  <si>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</si>
  <si>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</si>
  <si>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</si>
  <si>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</si>
  <si>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</si>
  <si>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</si>
  <si>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</si>
  <si>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</si>
  <si>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</si>
  <si>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</si>
  <si>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</si>
  <si>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</si>
  <si>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</si>
  <si>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</si>
  <si>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</si>
  <si>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</si>
  <si>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</si>
  <si>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</si>
  <si>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</si>
  <si>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</si>
  <si>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</si>
  <si>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</si>
  <si>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</si>
  <si>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</si>
  <si>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</si>
  <si>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</si>
  <si>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</si>
  <si>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</si>
  <si>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</si>
  <si>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</si>
  <si>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</si>
  <si>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</si>
  <si>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</si>
  <si>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</si>
  <si>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</si>
  <si>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</si>
  <si>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</si>
  <si>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</si>
  <si>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</si>
  <si>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</si>
  <si>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</si>
  <si>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</si>
  <si>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</si>
  <si>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</si>
  <si>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</si>
  <si>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</si>
  <si>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</si>
  <si>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</si>
  <si>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</si>
  <si>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</si>
  <si>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</si>
  <si>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</si>
  <si>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</si>
  <si>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</si>
  <si>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</si>
  <si>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</si>
  <si>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</si>
  <si>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</si>
  <si>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</si>
  <si>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</si>
  <si>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</si>
  <si>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</si>
  <si>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</si>
  <si>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</si>
  <si>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</si>
  <si>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</si>
  <si>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</si>
  <si>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</si>
  <si>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</si>
  <si>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</si>
  <si>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</si>
  <si>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</si>
  <si>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</si>
  <si>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</si>
  <si>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</si>
  <si>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</si>
  <si>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</si>
  <si>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</si>
  <si>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</si>
  <si>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</si>
  <si>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</si>
  <si>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</si>
  <si>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</si>
  <si>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</si>
  <si>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</si>
  <si>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</si>
  <si>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</si>
  <si>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</si>
  <si>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</si>
  <si>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</si>
  <si>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</si>
  <si>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</si>
  <si>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</si>
  <si>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</si>
  <si>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</si>
  <si>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</si>
  <si>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</si>
  <si>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</si>
  <si>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</si>
  <si>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</si>
  <si>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</si>
  <si>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</si>
  <si>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</si>
  <si>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</si>
  <si>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</si>
  <si>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</si>
  <si>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</si>
  <si>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</si>
  <si>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</si>
  <si>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</si>
  <si>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</si>
  <si>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</si>
  <si>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</si>
  <si>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</si>
  <si>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</si>
  <si>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</si>
  <si>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</si>
  <si>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</si>
  <si>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</si>
  <si>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</si>
  <si>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</si>
  <si>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</si>
  <si>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</si>
  <si>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</si>
  <si>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</si>
  <si>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</si>
  <si>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</si>
  <si>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</si>
  <si>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</si>
  <si>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</si>
  <si>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</si>
  <si>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</si>
  <si>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</si>
  <si>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</si>
  <si>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</si>
  <si>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</si>
  <si>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</si>
  <si>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</si>
  <si>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</si>
  <si>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</si>
  <si>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</si>
  <si>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</si>
  <si>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</si>
  <si>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</si>
  <si>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</si>
  <si>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</si>
  <si>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</si>
  <si>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</si>
  <si>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</si>
  <si>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</si>
  <si>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</si>
  <si>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</si>
  <si>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</si>
  <si>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</si>
  <si>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</si>
  <si>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</si>
  <si>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</si>
  <si>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</si>
  <si>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</si>
  <si>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</si>
  <si>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</si>
  <si>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</si>
  <si>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</si>
  <si>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</si>
  <si>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</si>
  <si>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</si>
  <si>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</si>
  <si>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</si>
  <si>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</si>
  <si>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</si>
  <si>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</si>
  <si>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</si>
  <si>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</si>
  <si>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</si>
  <si>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</si>
  <si>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</si>
  <si>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</si>
  <si>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</si>
  <si>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</si>
  <si>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</si>
  <si>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</si>
  <si>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</si>
  <si>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</si>
  <si>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</si>
  <si>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</si>
  <si>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</si>
  <si>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</si>
  <si>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</si>
  <si>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</si>
  <si>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</si>
  <si>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</si>
  <si>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</si>
  <si>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</si>
  <si>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</si>
  <si>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</si>
  <si>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</si>
  <si>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</si>
  <si>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</si>
  <si>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</si>
  <si>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</si>
  <si>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</si>
  <si>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</si>
  <si>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</si>
  <si>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</si>
  <si>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</si>
  <si>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</si>
  <si>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</si>
  <si>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</si>
  <si>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</si>
  <si>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</si>
  <si>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</si>
  <si>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</si>
  <si>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</si>
  <si>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</si>
  <si>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</si>
  <si>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</si>
  <si>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</si>
  <si>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</si>
  <si>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</si>
  <si>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</si>
  <si>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</si>
  <si>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</si>
  <si>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</si>
  <si>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</si>
  <si>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</si>
  <si>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</si>
  <si>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</si>
  <si>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</si>
  <si>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</si>
  <si>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</si>
  <si>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</si>
  <si>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</si>
  <si>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</si>
  <si>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</si>
  <si>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</si>
  <si>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</si>
  <si>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</si>
  <si>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</si>
  <si>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</si>
  <si>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</si>
  <si>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</si>
  <si>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</si>
  <si>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</si>
  <si>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</si>
  <si>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</si>
  <si>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</si>
  <si>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</si>
  <si>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</si>
  <si>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</si>
  <si>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</si>
  <si>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</si>
  <si>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</si>
  <si>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</si>
  <si>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</si>
  <si>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</si>
  <si>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</si>
  <si>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</si>
  <si>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</si>
  <si>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</si>
  <si>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</si>
  <si>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</si>
  <si>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</si>
  <si>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</si>
  <si>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</si>
  <si>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</si>
  <si>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</si>
  <si>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</si>
  <si>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</si>
  <si>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</si>
  <si>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</si>
  <si>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</si>
  <si>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</si>
  <si>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</si>
  <si>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</si>
  <si>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</si>
  <si>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</si>
  <si>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</si>
  <si>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</si>
  <si>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</si>
  <si>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</si>
  <si>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</si>
  <si>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</si>
  <si>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</si>
  <si>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</si>
  <si>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</si>
  <si>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</si>
  <si>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</si>
  <si>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</si>
  <si>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</si>
  <si>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</si>
  <si>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</si>
  <si>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</si>
  <si>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</si>
  <si>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</si>
  <si>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</si>
  <si>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</si>
  <si>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</si>
  <si>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</si>
  <si>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</si>
  <si>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</si>
  <si>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</si>
  <si>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</si>
  <si>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</si>
  <si>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</si>
  <si>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</si>
  <si>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</si>
  <si>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</si>
  <si>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</si>
  <si>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</si>
  <si>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</si>
  <si>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</si>
  <si>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</si>
  <si>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</si>
  <si>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</si>
  <si>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</si>
  <si>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</si>
  <si>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</si>
  <si>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</si>
  <si>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</si>
  <si>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</si>
  <si>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</si>
  <si>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</si>
  <si>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</si>
  <si>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</si>
  <si>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</si>
  <si>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</si>
  <si>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</si>
  <si>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</si>
  <si>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</si>
  <si>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</si>
  <si>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</si>
  <si>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</si>
  <si>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</si>
  <si>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</si>
  <si>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</si>
  <si>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</si>
  <si>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</si>
  <si>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</si>
  <si>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</si>
  <si>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</si>
  <si>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</si>
  <si>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</si>
  <si>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</si>
  <si>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</si>
  <si>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</si>
  <si>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</si>
  <si>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</si>
  <si>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</si>
  <si>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</si>
  <si>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</si>
  <si>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</si>
  <si>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</si>
  <si>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</si>
  <si>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</si>
  <si>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</si>
  <si>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</si>
  <si>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</si>
  <si>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</si>
  <si>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</si>
  <si>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</si>
  <si>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</si>
  <si>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</si>
  <si>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</si>
  <si>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</si>
  <si>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</si>
  <si>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</si>
  <si>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</si>
  <si>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</si>
  <si>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</si>
  <si>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</si>
  <si>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</si>
  <si>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</si>
  <si>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</si>
  <si>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</si>
  <si>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</si>
  <si>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</si>
  <si>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</si>
  <si>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</si>
  <si>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</si>
  <si>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</si>
  <si>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</si>
  <si>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</si>
  <si>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</si>
  <si>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</si>
  <si>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</si>
  <si>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</si>
  <si>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</si>
  <si>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</si>
  <si>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</si>
  <si>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</si>
  <si>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</si>
  <si>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</si>
  <si>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</si>
  <si>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</si>
  <si>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</si>
  <si>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</si>
  <si>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</si>
  <si>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</si>
  <si>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</si>
  <si>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</si>
  <si>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</si>
  <si>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</si>
  <si>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</si>
  <si>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</si>
  <si>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</si>
  <si>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</si>
  <si>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</si>
  <si>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</si>
  <si>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</si>
  <si>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</si>
  <si>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</si>
  <si>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</si>
  <si>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</si>
  <si>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</si>
  <si>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</si>
  <si>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</si>
  <si>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</si>
  <si>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</si>
  <si>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</si>
  <si>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</si>
  <si>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</si>
  <si>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</si>
  <si>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</si>
  <si>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</si>
  <si>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</si>
  <si>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</si>
  <si>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</si>
  <si>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</si>
  <si>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</si>
  <si>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</si>
  <si>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</si>
  <si>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</si>
  <si>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</si>
  <si>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</si>
  <si>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</si>
  <si>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</si>
  <si>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</si>
  <si>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</si>
  <si>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</si>
  <si>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</si>
  <si>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</si>
  <si>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</si>
  <si>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</si>
  <si>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</si>
  <si>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</si>
  <si>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</si>
  <si>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</si>
  <si>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</si>
  <si>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</si>
  <si>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</si>
  <si>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</si>
  <si>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</si>
  <si>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</si>
  <si>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</si>
  <si>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</si>
  <si>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</si>
  <si>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</si>
  <si>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</si>
  <si>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</si>
  <si>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</si>
  <si>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</si>
  <si>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</si>
  <si>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</si>
  <si>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</si>
  <si>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</si>
  <si>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</si>
  <si>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</si>
  <si>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</si>
  <si>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</si>
  <si>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</si>
  <si>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</si>
  <si>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</si>
  <si>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</si>
  <si>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</si>
  <si>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</si>
  <si>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</si>
  <si>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</si>
  <si>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</si>
  <si>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</si>
  <si>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</si>
  <si>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</si>
  <si>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</si>
  <si>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</si>
  <si>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</si>
  <si>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</si>
  <si>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</si>
  <si>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</si>
  <si>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</si>
  <si>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</si>
  <si>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</si>
  <si>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</si>
  <si>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</si>
  <si>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</si>
  <si>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</si>
  <si>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</si>
  <si>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</si>
  <si>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</si>
  <si>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</si>
  <si>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</si>
  <si>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</si>
  <si>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</si>
  <si>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</si>
  <si>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</si>
  <si>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</si>
  <si>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</si>
  <si>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</si>
  <si>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</si>
  <si>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</si>
  <si>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</si>
  <si>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</si>
  <si>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</si>
  <si>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</si>
  <si>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</si>
  <si>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</si>
  <si>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</si>
  <si>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</si>
  <si>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</si>
  <si>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</si>
  <si>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</si>
  <si>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</si>
  <si>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</si>
  <si>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</si>
  <si>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</si>
  <si>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</si>
  <si>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</si>
  <si>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</si>
  <si>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</si>
  <si>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</si>
  <si>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</si>
  <si>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</si>
  <si>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</si>
  <si>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</si>
  <si>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</si>
  <si>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</si>
  <si>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</si>
  <si>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</si>
  <si>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</si>
  <si>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</si>
  <si>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</si>
  <si>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</si>
  <si>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</si>
  <si>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</si>
  <si>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</si>
  <si>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</si>
  <si>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</si>
  <si>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</si>
  <si>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</si>
  <si>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</si>
  <si>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</si>
  <si>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</si>
  <si>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</si>
  <si>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</si>
  <si>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</si>
  <si>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</si>
  <si>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</si>
  <si>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</si>
  <si>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</si>
  <si>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</si>
  <si>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</si>
  <si>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</si>
  <si>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</si>
  <si>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</si>
  <si>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</si>
  <si>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</si>
  <si>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</si>
  <si>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</si>
  <si>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</si>
  <si>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</si>
  <si>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</si>
  <si>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</si>
  <si>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</si>
  <si>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</si>
  <si>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</si>
  <si>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</si>
  <si>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</si>
  <si>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</si>
  <si>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</si>
  <si>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</si>
  <si>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</si>
  <si>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</si>
  <si>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</si>
  <si>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</si>
  <si>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</si>
  <si>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</si>
  <si>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</si>
  <si>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</si>
  <si>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</si>
  <si>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</si>
  <si>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</si>
  <si>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</si>
  <si>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</si>
  <si>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</si>
  <si>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</si>
  <si>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</si>
  <si>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</si>
  <si>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</si>
  <si>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</si>
  <si>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</si>
  <si>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</si>
  <si>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</si>
  <si>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</si>
  <si>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</si>
  <si>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</si>
  <si>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</si>
  <si>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</si>
  <si>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</si>
  <si>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</si>
  <si>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</si>
  <si>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</si>
  <si>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</si>
  <si>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</si>
  <si>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</si>
  <si>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</si>
  <si>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</si>
  <si>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</si>
  <si>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</si>
  <si>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</si>
  <si>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</si>
  <si>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</si>
  <si>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</si>
  <si>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</si>
  <si>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</si>
  <si>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</si>
  <si>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</si>
  <si>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</si>
  <si>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</si>
  <si>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</si>
  <si>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</si>
  <si>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</si>
  <si>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</si>
  <si>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</si>
  <si>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</si>
  <si>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</si>
  <si>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</si>
  <si>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</si>
  <si>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</si>
  <si>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</si>
  <si>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</si>
  <si>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</si>
  <si>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</si>
  <si>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</si>
  <si>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</si>
  <si>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</si>
  <si>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</si>
  <si>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</si>
  <si>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</si>
  <si>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</si>
  <si>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</si>
  <si>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</si>
  <si>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</si>
  <si>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</si>
  <si>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</si>
  <si>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</si>
  <si>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</si>
  <si>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</si>
  <si>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</si>
  <si>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</si>
  <si>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</si>
  <si>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</si>
  <si>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</si>
  <si>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</si>
  <si>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</si>
  <si>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</si>
  <si>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</si>
  <si>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</si>
  <si>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</si>
  <si>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</si>
  <si>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</si>
  <si>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</si>
  <si>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</si>
  <si>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</si>
  <si>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</si>
  <si>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</si>
  <si>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</si>
  <si>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</si>
  <si>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</si>
  <si>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</si>
  <si>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</si>
  <si>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</si>
  <si>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</si>
  <si>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</si>
  <si>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</si>
  <si>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</si>
  <si>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</si>
  <si>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</si>
  <si>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</si>
  <si>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</si>
  <si>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</si>
  <si>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</si>
  <si>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</si>
  <si>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</si>
  <si>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</si>
  <si>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</si>
  <si>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</si>
  <si>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</si>
  <si>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</si>
  <si>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</si>
  <si>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</si>
  <si>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</si>
  <si>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</si>
  <si>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</si>
  <si>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</si>
  <si>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</si>
  <si>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</si>
  <si>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</si>
  <si>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</si>
  <si>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</si>
  <si>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</si>
  <si>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</si>
  <si>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</si>
  <si>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</si>
  <si>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</si>
  <si>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</si>
  <si>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</si>
  <si>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</si>
  <si>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</si>
  <si>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</si>
  <si>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</si>
  <si>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</si>
  <si>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</si>
  <si>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</si>
  <si>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</si>
  <si>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</si>
  <si>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</si>
  <si>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</si>
  <si>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</si>
  <si>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</si>
  <si>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</si>
  <si>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</si>
  <si>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</si>
  <si>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</si>
  <si>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</si>
  <si>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</si>
  <si>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</si>
  <si>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</si>
  <si>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</si>
  <si>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</si>
  <si>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</si>
  <si>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</si>
  <si>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</si>
  <si>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</si>
  <si>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</si>
  <si>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</si>
  <si>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</si>
  <si>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</si>
  <si>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</si>
  <si>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</si>
  <si>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</si>
  <si>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</si>
  <si>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</si>
  <si>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</si>
  <si>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</si>
  <si>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</si>
  <si>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</si>
  <si>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</si>
  <si>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</si>
  <si>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</si>
  <si>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</si>
  <si>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</si>
  <si>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</si>
  <si>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</si>
  <si>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</si>
  <si>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</si>
  <si>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</si>
  <si>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</si>
  <si>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</si>
  <si>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</si>
  <si>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</si>
  <si>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</si>
  <si>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</si>
  <si>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</si>
  <si>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</si>
  <si>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</si>
  <si>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</si>
  <si>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</si>
  <si>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</si>
  <si>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</si>
  <si>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</si>
  <si>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</si>
  <si>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</si>
  <si>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</si>
  <si>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</si>
  <si>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</si>
  <si>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</si>
  <si>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</si>
  <si>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</si>
  <si>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</si>
  <si>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</si>
  <si>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</si>
  <si>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</si>
  <si>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</si>
  <si>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</si>
  <si>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</si>
  <si>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</si>
  <si>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</si>
  <si>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</si>
  <si>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</si>
  <si>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</si>
  <si>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</si>
  <si>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</si>
  <si>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</si>
  <si>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</si>
  <si>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</si>
  <si>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</si>
  <si>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</si>
  <si>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</si>
  <si>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</si>
  <si>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</si>
  <si>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</si>
  <si>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</si>
  <si>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</si>
  <si>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</si>
  <si>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</si>
  <si>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</si>
  <si>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</si>
  <si>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</si>
  <si>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</si>
  <si>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</si>
  <si>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</si>
  <si>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</si>
  <si>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</si>
  <si>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</si>
  <si>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</si>
  <si>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</si>
  <si>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</si>
  <si>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</si>
  <si>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</si>
  <si>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</si>
  <si>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</si>
  <si>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</si>
  <si>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</si>
  <si>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</si>
  <si>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</si>
  <si>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</si>
  <si>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</si>
  <si>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</si>
  <si>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</si>
  <si>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</si>
  <si>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</si>
  <si>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</si>
  <si>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</si>
  <si>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</si>
  <si>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</si>
  <si>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</si>
  <si>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</si>
  <si>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</si>
  <si>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</si>
  <si>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</si>
  <si>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</si>
  <si>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</si>
  <si>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</si>
  <si>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</si>
  <si>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</si>
  <si>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</si>
  <si>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</si>
  <si>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</si>
  <si>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</si>
  <si>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</si>
  <si>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</si>
  <si>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</si>
  <si>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</si>
  <si>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</si>
  <si>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</si>
  <si>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</si>
  <si>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</si>
  <si>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</si>
  <si>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</si>
  <si>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</si>
  <si>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</si>
  <si>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</si>
  <si>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</si>
  <si>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</si>
  <si>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</si>
  <si>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</si>
  <si>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</si>
  <si>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</si>
  <si>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</si>
  <si>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</si>
  <si>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</si>
  <si>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</si>
  <si>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</si>
  <si>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</si>
  <si>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</si>
  <si>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</si>
  <si>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</si>
  <si>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</si>
  <si>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</si>
  <si>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</si>
  <si>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</si>
  <si>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</si>
  <si>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</si>
  <si>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</si>
  <si>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</si>
  <si>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</si>
  <si>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</si>
  <si>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</si>
  <si>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</si>
  <si>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</si>
  <si>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</si>
  <si>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</si>
  <si>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</si>
  <si>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</si>
  <si>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</si>
  <si>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</si>
  <si>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</si>
  <si>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</si>
  <si>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</si>
  <si>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</si>
  <si>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</si>
  <si>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</si>
  <si>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</si>
  <si>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</si>
  <si>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</si>
  <si>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</si>
  <si>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</si>
  <si>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</si>
  <si>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</si>
  <si>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</si>
  <si>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</si>
  <si>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</si>
  <si>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</si>
  <si>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</si>
  <si>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</si>
  <si>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</si>
  <si>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</si>
  <si>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</si>
  <si>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</si>
  <si>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</si>
  <si>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</si>
  <si>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</si>
  <si>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</si>
  <si>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</si>
  <si>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</si>
  <si>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</si>
  <si>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</si>
  <si>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</si>
  <si>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</si>
  <si>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</si>
  <si>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</si>
  <si>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</si>
  <si>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</si>
  <si>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</si>
  <si>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</si>
  <si>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</si>
  <si>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</si>
  <si>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</si>
  <si>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</si>
  <si>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</si>
  <si>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</si>
  <si>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</si>
  <si>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</si>
  <si>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</si>
  <si>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</si>
  <si>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</si>
  <si>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</si>
  <si>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</si>
  <si>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</si>
  <si>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</si>
  <si>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</si>
  <si>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</si>
  <si>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</si>
  <si>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</si>
  <si>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</si>
  <si>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</si>
  <si>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</si>
  <si>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</si>
  <si>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</si>
  <si>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</si>
  <si>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</si>
  <si>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</si>
  <si>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</si>
  <si>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</si>
  <si>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</si>
  <si>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</si>
  <si>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</si>
  <si>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</si>
  <si>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</si>
  <si>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</si>
  <si>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</si>
  <si>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</si>
  <si>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</si>
  <si>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</si>
  <si>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</si>
  <si>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</si>
  <si>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</si>
  <si>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</si>
  <si>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</si>
  <si>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</si>
  <si>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</si>
  <si>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</si>
  <si>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</si>
  <si>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</si>
  <si>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</si>
  <si>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</si>
  <si>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</si>
  <si>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</si>
  <si>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</si>
  <si>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</si>
  <si>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</si>
  <si>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</si>
  <si>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</si>
  <si>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</si>
  <si>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</si>
  <si>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</si>
  <si>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</si>
  <si>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</si>
  <si>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</si>
  <si>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</si>
  <si>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</si>
  <si>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</si>
  <si>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</si>
  <si>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</si>
  <si>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</si>
  <si>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</si>
  <si>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</si>
  <si>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</si>
  <si>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</si>
  <si>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</si>
  <si>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</si>
  <si>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</si>
  <si>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</si>
  <si>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</si>
  <si>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</si>
  <si>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</si>
  <si>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</si>
  <si>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</si>
  <si>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</si>
  <si>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</si>
  <si>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</si>
  <si>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</si>
  <si>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</si>
  <si>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</si>
  <si>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</si>
  <si>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</si>
  <si>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</si>
  <si>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</si>
  <si>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</si>
  <si>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</si>
  <si>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</si>
  <si>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</si>
  <si>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</si>
  <si>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</si>
  <si>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</si>
  <si>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</si>
  <si>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</si>
  <si>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</si>
  <si>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</si>
  <si>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</si>
  <si>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</si>
  <si>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</si>
  <si>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</si>
  <si>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</si>
  <si>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</si>
  <si>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</si>
  <si>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</si>
  <si>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</si>
  <si>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</si>
  <si>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</si>
  <si>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</si>
  <si>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</si>
  <si>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</si>
  <si>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</si>
  <si>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</si>
  <si>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</si>
  <si>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</si>
  <si>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</si>
  <si>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</si>
  <si>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</si>
  <si>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</si>
  <si>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</si>
  <si>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</si>
  <si>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</si>
  <si>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</si>
  <si>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</si>
  <si>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</si>
  <si>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</si>
  <si>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</si>
  <si>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</si>
  <si>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</si>
  <si>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</si>
  <si>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</si>
  <si>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</si>
  <si>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</si>
  <si>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</si>
  <si>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</si>
  <si>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</si>
  <si>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</si>
  <si>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</si>
  <si>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</si>
  <si>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</si>
  <si>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</si>
  <si>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</si>
  <si>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</si>
  <si>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</si>
  <si>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</si>
  <si>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</si>
  <si>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</si>
  <si>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</si>
  <si>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</si>
  <si>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</si>
  <si>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</si>
  <si>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</si>
  <si>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</si>
  <si>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</si>
  <si>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</si>
  <si>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</si>
  <si>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</si>
  <si>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</si>
  <si>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</si>
  <si>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</si>
  <si>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</si>
  <si>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</si>
  <si>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</si>
  <si>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</si>
  <si>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</si>
  <si>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</si>
  <si>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</si>
  <si>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</si>
  <si>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</si>
  <si>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</si>
  <si>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</si>
  <si>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</si>
  <si>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</si>
  <si>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</si>
  <si>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</si>
  <si>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</si>
  <si>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</si>
  <si>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</si>
  <si>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</si>
  <si>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</si>
  <si>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</si>
  <si>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</si>
  <si>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</si>
  <si>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</si>
  <si>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</si>
  <si>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</si>
  <si>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</si>
  <si>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</si>
  <si>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</si>
  <si>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</si>
  <si>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</si>
  <si>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</si>
  <si>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</si>
  <si>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</si>
  <si>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</si>
  <si>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</si>
  <si>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</si>
  <si>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</si>
  <si>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</si>
  <si>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</si>
  <si>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</si>
  <si>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</si>
  <si>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</si>
  <si>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</si>
  <si>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</si>
  <si>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</si>
  <si>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</si>
  <si>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</si>
  <si>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</si>
  <si>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</si>
  <si>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</si>
  <si>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</si>
  <si>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</si>
  <si>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</si>
  <si>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</si>
  <si>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</si>
  <si>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</si>
  <si>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</si>
  <si>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</si>
  <si>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</si>
  <si>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</si>
  <si>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</si>
  <si>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</si>
  <si>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</si>
  <si>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</si>
  <si>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</si>
  <si>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</si>
  <si>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</si>
  <si>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</si>
  <si>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</si>
  <si>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</si>
  <si>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</si>
  <si>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</si>
  <si>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</si>
  <si>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</si>
  <si>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</si>
  <si>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</si>
  <si>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</si>
  <si>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</si>
  <si>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</si>
  <si>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</si>
  <si>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</si>
  <si>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</si>
  <si>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</si>
  <si>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</si>
  <si>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</si>
  <si>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</si>
  <si>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</si>
  <si>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</si>
  <si>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</si>
  <si>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</si>
  <si>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</si>
  <si>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</si>
  <si>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</si>
  <si>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</si>
  <si>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</si>
  <si>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</si>
  <si>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</si>
  <si>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</si>
  <si>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</si>
  <si>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</si>
  <si>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</si>
  <si>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</si>
  <si>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</si>
  <si>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</si>
  <si>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</si>
  <si>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</si>
  <si>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</si>
  <si>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</si>
  <si>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</si>
  <si>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</si>
  <si>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</si>
  <si>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</si>
  <si>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</si>
  <si>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</si>
  <si>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</si>
  <si>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</si>
  <si>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</si>
  <si>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</si>
  <si>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</si>
  <si>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</si>
  <si>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</si>
  <si>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</si>
  <si>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</si>
  <si>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</si>
  <si>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</si>
  <si>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</si>
  <si>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</si>
  <si>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</si>
  <si>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</si>
  <si>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</si>
  <si>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</si>
  <si>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</si>
  <si>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</si>
  <si>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</si>
  <si>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</si>
  <si>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</si>
  <si>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</si>
  <si>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</si>
  <si>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</si>
  <si>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</si>
  <si>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</si>
  <si>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</si>
  <si>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</si>
  <si>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</si>
  <si>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</si>
  <si>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</si>
  <si>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</si>
  <si>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</si>
  <si>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</si>
  <si>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</si>
  <si>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</si>
  <si>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</si>
  <si>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</si>
  <si>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</si>
  <si>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</si>
  <si>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</si>
  <si>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</si>
  <si>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</si>
  <si>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</si>
  <si>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</si>
  <si>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</si>
  <si>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</si>
  <si>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</si>
  <si>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</si>
  <si>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</si>
  <si>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</si>
  <si>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</si>
  <si>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</si>
  <si>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</si>
  <si>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</si>
  <si>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</si>
  <si>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</si>
  <si>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</si>
  <si>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</si>
  <si>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</si>
  <si>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</si>
  <si>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</si>
  <si>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</si>
  <si>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</si>
  <si>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</si>
  <si>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</si>
  <si>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</si>
  <si>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</si>
  <si>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</si>
  <si>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</si>
  <si>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</si>
  <si>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</si>
  <si>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</si>
  <si>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</si>
  <si>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</si>
  <si>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</si>
  <si>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</si>
  <si>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</si>
  <si>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</si>
  <si>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</si>
  <si>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</si>
  <si>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</si>
  <si>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</si>
  <si>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</si>
  <si>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</si>
  <si>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</si>
  <si>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</si>
  <si>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</si>
  <si>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</si>
  <si>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</si>
  <si>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</si>
  <si>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</si>
  <si>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</si>
  <si>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</si>
  <si>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</si>
  <si>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</si>
  <si>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</si>
  <si>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</si>
  <si>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</si>
  <si>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</si>
  <si>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</si>
  <si>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</si>
  <si>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</si>
  <si>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</si>
  <si>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</si>
  <si>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</si>
  <si>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</si>
  <si>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</si>
  <si>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</si>
  <si>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</si>
  <si>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</si>
  <si>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</si>
  <si>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</si>
  <si>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</si>
  <si>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</si>
  <si>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</si>
  <si>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</si>
  <si>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</si>
  <si>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</si>
  <si>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</si>
  <si>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</si>
  <si>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</si>
  <si>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</si>
  <si>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</si>
  <si>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</si>
  <si>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</si>
  <si>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</si>
  <si>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</si>
  <si>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</si>
  <si>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</si>
  <si>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</si>
  <si>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</si>
  <si>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</si>
  <si>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</si>
  <si>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</si>
  <si>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</si>
  <si>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</si>
  <si>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</si>
  <si>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</si>
  <si>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</si>
  <si>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</si>
  <si>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</si>
  <si>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</si>
  <si>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</si>
  <si>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</si>
  <si>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</si>
  <si>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</si>
  <si>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</si>
  <si>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</si>
  <si>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</si>
  <si>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</si>
  <si>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</si>
  <si>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</si>
  <si>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</si>
  <si>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</si>
  <si>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</si>
  <si>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</si>
  <si>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</si>
  <si>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</si>
  <si>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</si>
  <si>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</si>
  <si>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</si>
  <si>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</si>
  <si>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</si>
  <si>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</si>
  <si>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</si>
  <si>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</si>
  <si>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</si>
  <si>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</si>
  <si>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</si>
  <si>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</si>
  <si>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</si>
  <si>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</si>
  <si>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</si>
  <si>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</si>
  <si>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</si>
  <si>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</si>
  <si>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</si>
  <si>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</si>
  <si>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</si>
  <si>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</si>
  <si>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</si>
  <si>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</si>
  <si>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</si>
  <si>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</si>
  <si>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</si>
  <si>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</si>
  <si>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</si>
  <si>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</si>
  <si>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</si>
  <si>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</si>
  <si>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</si>
  <si>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</si>
  <si>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</si>
  <si>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</si>
  <si>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</si>
  <si>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</si>
  <si>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</si>
  <si>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</si>
  <si>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</si>
  <si>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</si>
  <si>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</si>
  <si>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</si>
  <si>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</si>
  <si>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</si>
  <si>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</si>
  <si>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</si>
  <si>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</si>
  <si>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</si>
  <si>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</si>
  <si>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</si>
  <si>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</si>
  <si>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</si>
  <si>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</si>
  <si>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</si>
  <si>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</si>
  <si>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</si>
  <si>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</si>
  <si>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</si>
  <si>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</si>
  <si>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</si>
  <si>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</si>
  <si>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</si>
  <si>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</si>
  <si>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</si>
  <si>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</si>
  <si>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</si>
  <si>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</si>
  <si>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</si>
  <si>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</si>
  <si>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</si>
  <si>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</si>
  <si>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</si>
  <si>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</si>
  <si>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</si>
  <si>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</si>
  <si>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</si>
  <si>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</si>
  <si>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</si>
  <si>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</si>
  <si>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</si>
  <si>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</si>
  <si>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</si>
  <si>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</si>
  <si>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</si>
  <si>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</si>
  <si>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</si>
  <si>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</si>
  <si>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</si>
  <si>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</si>
  <si>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</si>
  <si>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</si>
  <si>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</si>
  <si>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</si>
  <si>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</si>
  <si>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</si>
  <si>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</si>
  <si>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</si>
  <si>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</si>
  <si>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</si>
  <si>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</si>
  <si>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</si>
  <si>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</si>
  <si>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</si>
  <si>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</si>
  <si>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</si>
  <si>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</si>
  <si>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</si>
  <si>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</si>
  <si>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</si>
  <si>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</si>
  <si>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</si>
  <si>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</si>
  <si>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</si>
  <si>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</si>
  <si>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</si>
  <si>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</si>
  <si>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</si>
  <si>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</si>
  <si>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</si>
  <si>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</si>
  <si>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</si>
  <si>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</si>
  <si>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</si>
  <si>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</si>
  <si>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</si>
  <si>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</si>
  <si>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</si>
  <si>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</si>
  <si>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</si>
  <si>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</si>
  <si>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</si>
  <si>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</si>
  <si>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</si>
  <si>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</si>
  <si>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</si>
  <si>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</si>
  <si>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</si>
  <si>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</si>
  <si>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</si>
  <si>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</si>
  <si>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</si>
  <si>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</si>
  <si>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</si>
  <si>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</si>
  <si>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</si>
  <si>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</si>
  <si>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</si>
  <si>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</si>
  <si>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</si>
  <si>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</si>
  <si>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</si>
  <si>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</si>
  <si>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</si>
  <si>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</si>
  <si>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</si>
  <si>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</si>
  <si>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</si>
  <si>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</si>
  <si>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</si>
  <si>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</si>
  <si>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</si>
  <si>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</si>
  <si>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</si>
  <si>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</si>
  <si>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</si>
  <si>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</si>
  <si>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</si>
  <si>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</si>
  <si>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</si>
  <si>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</si>
  <si>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</si>
  <si>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</si>
  <si>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</si>
  <si>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</si>
  <si>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</si>
  <si>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</si>
  <si>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</si>
  <si>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</si>
  <si>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</si>
  <si>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</si>
  <si>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</si>
  <si>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</si>
  <si>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</si>
  <si>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</si>
  <si>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</si>
  <si>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</si>
  <si>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</si>
  <si>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</si>
  <si>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</si>
  <si>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</si>
  <si>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</si>
  <si>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</si>
  <si>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</si>
  <si>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</si>
  <si>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</si>
  <si>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</si>
  <si>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</si>
  <si>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</si>
  <si>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</si>
  <si>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</si>
  <si>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</si>
  <si>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</si>
  <si>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</si>
  <si>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</si>
  <si>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</si>
  <si>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</si>
  <si>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</si>
  <si>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</si>
  <si>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</si>
  <si>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</si>
  <si>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</si>
  <si>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</si>
  <si>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</si>
  <si>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</si>
  <si>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</si>
  <si>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</si>
  <si>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</si>
  <si>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</si>
  <si>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</si>
  <si>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</si>
  <si>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</si>
  <si>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</si>
  <si>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</si>
  <si>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</si>
  <si>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</si>
  <si>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</si>
  <si>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</si>
  <si>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</si>
  <si>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</si>
  <si>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</si>
  <si>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</si>
  <si>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</si>
  <si>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</si>
  <si>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</si>
  <si>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</si>
  <si>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</si>
  <si>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</si>
  <si>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</si>
  <si>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</si>
  <si>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</si>
  <si>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</si>
  <si>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</si>
  <si>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</si>
  <si>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</si>
  <si>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</si>
  <si>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</si>
  <si>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</si>
  <si>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</si>
  <si>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</si>
  <si>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</si>
  <si>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</si>
  <si>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</si>
  <si>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</si>
  <si>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</si>
  <si>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</si>
  <si>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</si>
  <si>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</si>
  <si>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</si>
  <si>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</si>
  <si>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</si>
  <si>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</si>
  <si>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</si>
  <si>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</si>
  <si>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</si>
  <si>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</si>
  <si>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</si>
  <si>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</si>
  <si>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</si>
  <si>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</si>
  <si>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</si>
  <si>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</si>
  <si>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</si>
  <si>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</si>
  <si>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</si>
  <si>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</si>
  <si>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</si>
  <si>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</si>
  <si>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</si>
  <si>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</si>
  <si>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</si>
  <si>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</si>
  <si>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</si>
  <si>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</si>
  <si>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</si>
  <si>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</si>
  <si>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</si>
  <si>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</si>
  <si>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</si>
  <si>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</si>
  <si>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</si>
  <si>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</si>
  <si>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</si>
  <si>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</si>
  <si>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</si>
  <si>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</si>
  <si>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</si>
  <si>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</si>
  <si>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</si>
  <si>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</si>
  <si>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</si>
  <si>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</si>
  <si>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</si>
  <si>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</si>
  <si>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</si>
  <si>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</si>
  <si>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</si>
  <si>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</si>
  <si>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</si>
  <si>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</si>
  <si>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</si>
  <si>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</si>
  <si>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</si>
  <si>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</si>
  <si>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</si>
  <si>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</si>
  <si>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</si>
  <si>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</si>
  <si>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</si>
  <si>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</si>
  <si>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</si>
  <si>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</si>
  <si>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</si>
  <si>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</si>
  <si>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</si>
  <si>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</si>
  <si>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</si>
  <si>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</si>
  <si>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</si>
  <si>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</si>
  <si>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</si>
  <si>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</si>
  <si>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</si>
  <si>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</si>
  <si>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</si>
  <si>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</si>
  <si>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</si>
  <si>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</si>
  <si>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</si>
  <si>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</si>
  <si>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</si>
  <si>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</si>
  <si>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</si>
  <si>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</si>
  <si>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</si>
  <si>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</si>
  <si>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</si>
  <si>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</si>
  <si>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</si>
  <si>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</si>
  <si>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</si>
  <si>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</si>
  <si>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</si>
  <si>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</si>
  <si>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</si>
  <si>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</si>
  <si>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</si>
  <si>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</si>
  <si>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</si>
  <si>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</si>
  <si>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</si>
  <si>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</si>
  <si>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</si>
  <si>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</si>
  <si>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</si>
  <si>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</si>
  <si>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</si>
  <si>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</si>
  <si>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</si>
  <si>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</si>
  <si>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</si>
  <si>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</si>
  <si>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</si>
  <si>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</si>
  <si>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</si>
  <si>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</si>
  <si>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</si>
  <si>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</si>
  <si>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</si>
  <si>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</si>
  <si>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</si>
  <si>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</si>
  <si>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</si>
  <si>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</si>
  <si>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</si>
  <si>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</si>
  <si>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</si>
  <si>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</si>
  <si>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</si>
  <si>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</si>
  <si>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</si>
  <si>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</si>
  <si>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</si>
  <si>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</si>
  <si>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</si>
  <si>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</si>
  <si>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</si>
  <si>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</si>
  <si>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</si>
  <si>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</si>
  <si>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</si>
  <si>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</si>
  <si>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</si>
  <si>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</si>
  <si>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</si>
  <si>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</si>
  <si>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</si>
  <si>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</si>
  <si>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</si>
  <si>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</si>
  <si>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</si>
  <si>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</si>
  <si>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</si>
  <si>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</si>
  <si>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</si>
  <si>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</si>
  <si>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</si>
  <si>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</si>
  <si>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</si>
  <si>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</si>
  <si>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</si>
  <si>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</si>
  <si>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</si>
  <si>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</si>
  <si>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</si>
  <si>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</si>
  <si>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</si>
  <si>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</si>
  <si>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</si>
  <si>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</si>
  <si>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</si>
  <si>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</si>
  <si>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</si>
  <si>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</si>
  <si>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</si>
  <si>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</si>
  <si>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</si>
  <si>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</si>
  <si>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</si>
  <si>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</si>
  <si>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</si>
  <si>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</si>
  <si>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</si>
  <si>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</si>
  <si>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</si>
  <si>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</si>
  <si>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</si>
  <si>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</si>
  <si>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</si>
  <si>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</si>
  <si>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</si>
  <si>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</si>
  <si>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</si>
  <si>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</si>
  <si>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</si>
  <si>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</si>
  <si>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</si>
  <si>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</si>
  <si>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</si>
  <si>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</si>
  <si>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</si>
  <si>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</si>
  <si>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</si>
  <si>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</si>
  <si>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</si>
  <si>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</si>
  <si>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</si>
  <si>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</si>
  <si>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</si>
  <si>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</si>
  <si>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</si>
  <si>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</si>
  <si>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</si>
  <si>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</si>
  <si>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</si>
  <si>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</si>
  <si>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</si>
  <si>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</si>
  <si>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</si>
  <si>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</si>
  <si>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</si>
  <si>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</si>
  <si>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</si>
  <si>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</si>
  <si>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</si>
  <si>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</si>
  <si>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</si>
  <si>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</si>
  <si>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</si>
  <si>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</si>
  <si>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</si>
  <si>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</si>
  <si>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</si>
  <si>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</si>
  <si>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</si>
  <si>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</si>
  <si>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</si>
  <si>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</si>
  <si>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</si>
  <si>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</si>
  <si>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</si>
  <si>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</si>
  <si>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</si>
  <si>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</si>
  <si>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</si>
  <si>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</si>
  <si>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</si>
  <si>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</si>
  <si>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</si>
  <si>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</si>
  <si>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</si>
  <si>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</si>
  <si>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</si>
  <si>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</si>
  <si>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</si>
  <si>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</si>
  <si>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</si>
  <si>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</si>
  <si>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</si>
  <si>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</si>
  <si>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</si>
  <si>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</si>
  <si>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</si>
  <si>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</si>
  <si>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</si>
  <si>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</si>
  <si>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</si>
  <si>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</si>
  <si>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</si>
  <si>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</si>
  <si>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</si>
  <si>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</si>
  <si>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</si>
  <si>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</si>
  <si>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</si>
  <si>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</si>
  <si>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</si>
  <si>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</si>
  <si>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</si>
  <si>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</si>
  <si>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</si>
  <si>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</si>
  <si>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</si>
  <si>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</si>
  <si>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</si>
  <si>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</si>
  <si>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</si>
  <si>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</si>
  <si>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</si>
  <si>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</si>
  <si>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</si>
  <si>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</si>
  <si>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</si>
  <si>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</si>
  <si>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</si>
  <si>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</si>
  <si>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</si>
  <si>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</si>
  <si>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</si>
  <si>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</si>
  <si>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</si>
  <si>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</si>
  <si>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</si>
  <si>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</si>
  <si>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</si>
  <si>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</si>
  <si>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</si>
  <si>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</si>
  <si>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</si>
  <si>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</si>
  <si>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</si>
  <si>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</si>
  <si>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</si>
  <si>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</si>
  <si>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</si>
  <si>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</si>
  <si>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</si>
  <si>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</si>
  <si>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</si>
  <si>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</si>
  <si>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</si>
  <si>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</si>
  <si>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</si>
  <si>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</si>
  <si>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</si>
  <si>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</si>
  <si>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</si>
  <si>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</si>
  <si>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</si>
  <si>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</si>
  <si>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</si>
  <si>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</si>
  <si>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</si>
  <si>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</si>
  <si>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</si>
  <si>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</si>
  <si>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</si>
  <si>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</si>
  <si>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</si>
  <si>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</si>
  <si>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</si>
  <si>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</si>
  <si>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</si>
  <si>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</si>
  <si>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</si>
  <si>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</si>
  <si>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</si>
  <si>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</si>
  <si>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</si>
  <si>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</si>
  <si>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</si>
  <si>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</si>
  <si>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</si>
  <si>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</si>
  <si>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</si>
  <si>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</si>
  <si>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</si>
  <si>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</si>
  <si>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</si>
  <si>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</si>
  <si>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</si>
  <si>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</si>
  <si>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</si>
  <si>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</si>
  <si>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</si>
  <si>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</si>
  <si>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</si>
  <si>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</si>
  <si>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</si>
  <si>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</si>
  <si>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</si>
  <si>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</si>
  <si>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</si>
  <si>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</si>
  <si>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</si>
  <si>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</si>
  <si>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</si>
  <si>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</si>
  <si>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</si>
  <si>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</si>
  <si>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</si>
  <si>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</si>
  <si>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</si>
  <si>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</si>
  <si>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</si>
  <si>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</si>
  <si>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</si>
  <si>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</si>
  <si>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</si>
  <si>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</si>
  <si>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</si>
  <si>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</si>
  <si>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</si>
  <si>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</si>
  <si>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</si>
  <si>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</si>
  <si>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</si>
  <si>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</si>
  <si>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</si>
  <si>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</si>
  <si>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</si>
  <si>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</si>
  <si>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</si>
  <si>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</si>
  <si>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</si>
  <si>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</si>
  <si>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</si>
  <si>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</si>
  <si>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</si>
  <si>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</si>
  <si>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</si>
  <si>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</si>
  <si>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</si>
  <si>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</si>
  <si>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</si>
  <si>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</si>
  <si>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</si>
  <si>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</si>
  <si>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</si>
  <si>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</si>
  <si>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</si>
  <si>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</si>
  <si>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</si>
  <si>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</si>
  <si>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</si>
  <si>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</si>
  <si>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</si>
  <si>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</si>
  <si>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</si>
  <si>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</si>
  <si>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</si>
  <si>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</si>
  <si>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</si>
  <si>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</si>
  <si>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</si>
  <si>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</si>
  <si>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</si>
  <si>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</si>
  <si>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</si>
  <si>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</si>
  <si>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</si>
  <si>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</si>
  <si>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</si>
  <si>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</si>
  <si>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</si>
  <si>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</si>
  <si>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</si>
  <si>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</si>
  <si>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</si>
  <si>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</si>
  <si>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</si>
  <si>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</si>
  <si>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</si>
  <si>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</si>
  <si>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</si>
  <si>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</si>
  <si>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</si>
  <si>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</si>
  <si>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</si>
  <si>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</si>
  <si>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</si>
  <si>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</si>
  <si>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</si>
  <si>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</si>
  <si>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</si>
  <si>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</si>
  <si>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</si>
  <si>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</si>
  <si>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</si>
  <si>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</si>
  <si>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</si>
  <si>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</si>
  <si>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</si>
  <si>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</si>
  <si>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</si>
  <si>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</si>
  <si>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</si>
  <si>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</si>
  <si>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</si>
  <si>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</si>
  <si>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</si>
  <si>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</si>
  <si>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</si>
  <si>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</si>
  <si>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</si>
  <si>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</si>
  <si>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</si>
  <si>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</si>
  <si>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</si>
  <si>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</si>
  <si>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</si>
  <si>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</si>
  <si>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</si>
  <si>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</si>
  <si>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</si>
  <si>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</si>
  <si>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</si>
  <si>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</si>
  <si>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</si>
  <si>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</si>
  <si>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</si>
  <si>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</si>
  <si>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</si>
  <si>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</si>
  <si>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</si>
  <si>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</si>
  <si>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</si>
  <si>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</si>
  <si>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</si>
  <si>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</si>
  <si>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</si>
  <si>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</si>
  <si>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</si>
  <si>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</si>
  <si>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</si>
  <si>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</si>
  <si>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</si>
  <si>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</si>
  <si>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</si>
  <si>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</si>
  <si>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</si>
  <si>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</si>
  <si>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</si>
  <si>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</si>
  <si>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</si>
  <si>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</si>
  <si>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</si>
  <si>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</si>
  <si>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</si>
  <si>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</si>
  <si>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</si>
  <si>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</si>
  <si>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</si>
  <si>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</si>
  <si>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</si>
  <si>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</si>
  <si>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</si>
  <si>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</si>
  <si>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</si>
  <si>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</si>
  <si>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</si>
  <si>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</si>
  <si>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</si>
  <si>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</si>
  <si>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</si>
  <si>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</si>
  <si>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</si>
  <si>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</si>
  <si>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</si>
  <si>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</si>
  <si>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</si>
  <si>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</si>
  <si>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</si>
  <si>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</si>
  <si>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</si>
  <si>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</si>
  <si>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</si>
  <si>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</si>
  <si>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</si>
  <si>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</si>
  <si>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</si>
  <si>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</si>
  <si>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</si>
  <si>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</si>
  <si>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</si>
  <si>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</si>
  <si>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</si>
  <si>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</si>
  <si>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</si>
  <si>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</si>
  <si>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</si>
  <si>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</si>
  <si>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</si>
  <si>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</si>
  <si>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</si>
  <si>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</si>
  <si>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</si>
  <si>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</si>
  <si>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</si>
  <si>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</si>
  <si>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</si>
  <si>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</si>
  <si>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</si>
  <si>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</si>
  <si>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</si>
  <si>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</si>
  <si>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</si>
  <si>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</si>
  <si>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</si>
  <si>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</si>
  <si>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</si>
  <si>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</si>
  <si>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</si>
  <si>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</si>
  <si>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</si>
  <si>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</si>
  <si>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</si>
  <si>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</si>
  <si>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</si>
  <si>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</si>
  <si>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</si>
  <si>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</si>
  <si>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</si>
  <si>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</si>
  <si>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</si>
  <si>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</si>
  <si>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</si>
  <si>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</si>
  <si>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</si>
  <si>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</si>
  <si>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</si>
  <si>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</si>
  <si>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</si>
  <si>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</si>
  <si>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</si>
  <si>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</si>
  <si>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</si>
  <si>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</si>
  <si>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</si>
  <si>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</si>
  <si>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</si>
  <si>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</si>
  <si>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</si>
  <si>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</si>
  <si>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</si>
  <si>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</si>
  <si>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</si>
  <si>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</si>
  <si>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</si>
  <si>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</si>
  <si>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</si>
  <si>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</si>
  <si>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</si>
  <si>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</si>
  <si>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</si>
  <si>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</si>
  <si>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</si>
  <si>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</si>
  <si>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</si>
  <si>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</si>
  <si>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</si>
  <si>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</si>
  <si>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</si>
  <si>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</si>
  <si>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</si>
  <si>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</si>
  <si>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</si>
  <si>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</si>
  <si>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</si>
  <si>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</si>
  <si>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</si>
  <si>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</si>
  <si>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</si>
  <si>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</si>
  <si>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</si>
  <si>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</si>
  <si>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</si>
  <si>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</si>
  <si>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</si>
  <si>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</si>
  <si>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</si>
  <si>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</si>
  <si>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</si>
  <si>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</si>
  <si>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</si>
  <si>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</si>
  <si>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</si>
  <si>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</si>
  <si>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</si>
  <si>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</si>
  <si>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</si>
  <si>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</si>
  <si>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</si>
  <si>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</si>
  <si>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</si>
  <si>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</si>
  <si>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</si>
  <si>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</si>
  <si>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</si>
  <si>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</si>
  <si>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</si>
  <si>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</si>
  <si>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</si>
  <si>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</si>
  <si>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</si>
  <si>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</si>
  <si>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</si>
  <si>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</si>
  <si>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</si>
  <si>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</si>
  <si>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</si>
  <si>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</si>
  <si>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</si>
  <si>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</si>
  <si>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</si>
  <si>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</si>
  <si>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</si>
  <si>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</si>
  <si>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</si>
  <si>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</si>
  <si>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</si>
  <si>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</si>
  <si>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</si>
  <si>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</si>
  <si>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</si>
  <si>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</si>
  <si>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</si>
  <si>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</si>
  <si>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</si>
  <si>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</si>
  <si>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</si>
  <si>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</si>
  <si>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</si>
  <si>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</si>
  <si>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</si>
  <si>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</si>
  <si>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</si>
  <si>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</si>
  <si>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</si>
  <si>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</si>
  <si>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</si>
  <si>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</si>
  <si>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</si>
  <si>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</si>
  <si>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</si>
  <si>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</si>
  <si>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</si>
  <si>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</si>
  <si>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</si>
  <si>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</si>
  <si>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</si>
  <si>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</si>
  <si>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</si>
  <si>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</si>
  <si>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</si>
  <si>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</si>
  <si>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</si>
  <si>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</si>
  <si>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</si>
  <si>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</si>
  <si>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</si>
  <si>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</si>
  <si>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</si>
  <si>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</si>
  <si>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</si>
  <si>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</si>
  <si>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</si>
  <si>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</si>
  <si>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</si>
  <si>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</si>
  <si>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</si>
  <si>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</si>
  <si>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</si>
  <si>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</si>
  <si>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</si>
  <si>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</si>
  <si>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</si>
  <si>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</si>
  <si>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</si>
  <si>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</si>
  <si>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</si>
  <si>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</si>
  <si>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</si>
  <si>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</si>
  <si>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</si>
  <si>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</si>
  <si>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</si>
  <si>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</si>
  <si>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</si>
  <si>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</si>
  <si>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</si>
  <si>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</si>
  <si>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</si>
  <si>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</si>
  <si>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</si>
  <si>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</si>
  <si>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</si>
  <si>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</si>
  <si>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</si>
  <si>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</si>
  <si>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</si>
  <si>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</si>
  <si>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</si>
  <si>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</si>
  <si>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</si>
  <si>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</si>
  <si>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</si>
  <si>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</si>
  <si>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</si>
  <si>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</si>
  <si>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</si>
  <si>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</si>
  <si>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</si>
  <si>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</si>
  <si>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</si>
  <si>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</si>
  <si>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</si>
  <si>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</si>
  <si>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</si>
  <si>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</si>
  <si>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</si>
  <si>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</si>
  <si>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</si>
  <si>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</si>
  <si>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</si>
  <si>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</si>
  <si>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</si>
  <si>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</si>
  <si>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</si>
  <si>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</si>
  <si>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</si>
  <si>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</si>
  <si>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</si>
  <si>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</si>
  <si>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</si>
  <si>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</si>
  <si>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</si>
  <si>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</si>
  <si>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</si>
  <si>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</si>
  <si>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</si>
  <si>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</si>
  <si>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</si>
  <si>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</si>
  <si>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</si>
  <si>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</si>
  <si>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</si>
  <si>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</si>
  <si>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</si>
  <si>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</si>
  <si>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</si>
  <si>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</si>
  <si>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</si>
  <si>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</si>
  <si>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</si>
  <si>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</si>
  <si>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</si>
  <si>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</si>
  <si>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</si>
  <si>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</si>
  <si>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</si>
  <si>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</si>
  <si>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</si>
  <si>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</si>
  <si>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</si>
  <si>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</si>
  <si>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</si>
  <si>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</si>
  <si>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</si>
  <si>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</si>
  <si>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</si>
  <si>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</si>
  <si>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</si>
  <si>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</si>
  <si>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</si>
  <si>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</si>
  <si>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</si>
  <si>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</si>
  <si>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</si>
  <si>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</si>
  <si>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</si>
  <si>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</si>
  <si>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</si>
  <si>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</si>
  <si>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</si>
  <si>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</si>
  <si>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</si>
  <si>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</si>
  <si>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</si>
  <si>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</si>
  <si>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</si>
  <si>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</si>
  <si>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</si>
  <si>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</si>
  <si>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</si>
  <si>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</si>
  <si>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</si>
  <si>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</si>
  <si>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</si>
  <si>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</si>
  <si>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</si>
  <si>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</si>
  <si>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</si>
  <si>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</si>
  <si>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</si>
  <si>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</si>
  <si>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</si>
  <si>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</si>
  <si>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</si>
  <si>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</si>
  <si>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</si>
  <si>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</si>
  <si>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</si>
  <si>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</si>
  <si>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</si>
  <si>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</si>
  <si>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</si>
  <si>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</si>
  <si>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</si>
  <si>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</si>
  <si>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</si>
  <si>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</si>
  <si>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</si>
  <si>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</si>
  <si>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</si>
  <si>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</si>
  <si>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</si>
  <si>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</si>
  <si>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</si>
  <si>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</si>
  <si>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</si>
  <si>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</si>
  <si>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</si>
  <si>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</si>
  <si>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</si>
  <si>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</si>
  <si>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</si>
  <si>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</si>
  <si>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</si>
  <si>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</si>
  <si>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</si>
  <si>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</si>
  <si>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</si>
  <si>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</si>
  <si>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</si>
  <si>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</si>
  <si>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</si>
  <si>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</si>
  <si>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</si>
  <si>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</si>
  <si>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</si>
  <si>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</si>
  <si>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</si>
  <si>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</si>
  <si>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</si>
  <si>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</si>
  <si>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</si>
  <si>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</si>
  <si>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</si>
  <si>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</si>
  <si>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</si>
  <si>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</si>
  <si>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</si>
  <si>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</si>
  <si>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</si>
  <si>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</si>
  <si>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</si>
  <si>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</si>
  <si>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</si>
  <si>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</si>
  <si>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</si>
  <si>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</si>
  <si>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</si>
  <si>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</si>
  <si>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</si>
  <si>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</si>
  <si>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</si>
  <si>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</si>
  <si>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</si>
  <si>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</si>
  <si>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</si>
  <si>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</si>
  <si>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</si>
  <si>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</si>
  <si>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</si>
  <si>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</si>
  <si>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</si>
  <si>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</si>
  <si>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</si>
  <si>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</si>
  <si>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</si>
  <si>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</si>
  <si>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</si>
  <si>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</si>
  <si>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</si>
  <si>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</si>
  <si>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</si>
  <si>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</si>
  <si>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</si>
  <si>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</si>
  <si>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</si>
  <si>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</si>
  <si>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</si>
  <si>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</si>
  <si>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</si>
  <si>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</si>
  <si>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</si>
  <si>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</si>
  <si>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</si>
  <si>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</si>
  <si>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</si>
  <si>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</si>
  <si>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</si>
  <si>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</si>
  <si>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</si>
  <si>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</si>
  <si>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</si>
  <si>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</si>
  <si>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</si>
  <si>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</si>
  <si>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</si>
  <si>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</si>
  <si>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</si>
  <si>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</si>
  <si>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</si>
  <si>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</si>
  <si>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</si>
  <si>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</si>
  <si>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</si>
  <si>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</si>
  <si>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</si>
  <si>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</si>
  <si>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</si>
  <si>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</si>
  <si>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</si>
  <si>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</si>
  <si>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</si>
  <si>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</si>
  <si>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</si>
  <si>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</si>
  <si>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</si>
  <si>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</si>
  <si>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</si>
  <si>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</si>
  <si>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</si>
  <si>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</si>
  <si>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</si>
  <si>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</si>
  <si>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</si>
  <si>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</si>
  <si>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</si>
  <si>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</si>
  <si>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</si>
  <si>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</si>
  <si>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</si>
  <si>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</si>
  <si>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</si>
  <si>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</si>
  <si>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</si>
  <si>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</si>
  <si>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</si>
  <si>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</si>
  <si>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</si>
  <si>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</si>
  <si>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</si>
  <si>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</si>
  <si>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</si>
  <si>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</si>
  <si>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</si>
  <si>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</si>
  <si>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</si>
  <si>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</si>
  <si>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</si>
  <si>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</si>
  <si>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</si>
  <si>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</si>
  <si>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</si>
  <si>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</si>
  <si>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</si>
  <si>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</si>
  <si>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</si>
  <si>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</si>
  <si>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</si>
  <si>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</si>
  <si>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</si>
  <si>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</si>
  <si>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</si>
  <si>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</si>
  <si>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</si>
  <si>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</si>
  <si>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</si>
  <si>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</si>
  <si>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</si>
  <si>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</si>
  <si>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</si>
  <si>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</si>
  <si>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</si>
  <si>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</si>
  <si>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</si>
  <si>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</si>
  <si>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</si>
  <si>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</si>
  <si>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</si>
  <si>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</si>
  <si>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</si>
  <si>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</si>
  <si>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</si>
  <si>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</si>
  <si>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</si>
  <si>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</si>
  <si>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</si>
  <si>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</si>
  <si>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</si>
  <si>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</si>
  <si>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</si>
  <si>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</si>
  <si>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</si>
  <si>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</si>
  <si>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</si>
  <si>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</si>
  <si>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</si>
  <si>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</si>
  <si>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</si>
  <si>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</si>
  <si>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</si>
  <si>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</si>
  <si>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</si>
  <si>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</si>
  <si>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</si>
  <si>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</si>
  <si>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</si>
  <si>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</si>
  <si>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</si>
  <si>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</si>
  <si>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</si>
  <si>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</si>
  <si>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</si>
  <si>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</si>
  <si>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</si>
  <si>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</si>
  <si>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</si>
  <si>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</si>
  <si>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</si>
  <si>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</si>
  <si>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</si>
  <si>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</si>
  <si>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</si>
  <si>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</si>
  <si>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</si>
  <si>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</si>
  <si>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</si>
  <si>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</si>
  <si>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</si>
  <si>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</si>
  <si>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</si>
  <si>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</si>
  <si>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</si>
  <si>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</si>
  <si>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</si>
  <si>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</si>
  <si>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</si>
  <si>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</si>
  <si>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</si>
  <si>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</si>
  <si>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</si>
  <si>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</si>
  <si>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</si>
  <si>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</si>
  <si>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</si>
  <si>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</si>
  <si>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</si>
  <si>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</si>
  <si>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</si>
  <si>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</si>
  <si>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</si>
  <si>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</si>
  <si>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</si>
  <si>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</si>
  <si>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</si>
  <si>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</si>
  <si>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</si>
  <si>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</si>
  <si>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</si>
  <si>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</si>
  <si>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</si>
  <si>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</si>
  <si>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</si>
  <si>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</si>
  <si>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</si>
  <si>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</si>
  <si>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</si>
  <si>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</si>
  <si>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</si>
  <si>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</si>
  <si>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</si>
  <si>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</si>
  <si>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</si>
  <si>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</si>
  <si>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</si>
  <si>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</si>
  <si>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</si>
  <si>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</si>
  <si>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</si>
  <si>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</si>
  <si>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</si>
  <si>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</si>
  <si>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</si>
  <si>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</si>
  <si>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</si>
  <si>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</si>
  <si>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</si>
  <si>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</si>
  <si>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</si>
  <si>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</si>
  <si>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</si>
  <si>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</si>
  <si>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</si>
  <si>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</si>
  <si>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</si>
  <si>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</si>
  <si>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</si>
  <si>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</si>
  <si>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</si>
  <si>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</si>
  <si>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</si>
  <si>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</si>
  <si>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</si>
  <si>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</si>
  <si>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</si>
  <si>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</si>
  <si>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</si>
  <si>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</si>
  <si>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</si>
  <si>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</si>
  <si>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</si>
  <si>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</si>
  <si>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</si>
  <si>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</si>
  <si>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</si>
  <si>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</si>
  <si>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</si>
  <si>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</si>
  <si>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</si>
  <si>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</si>
  <si>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</si>
  <si>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</si>
  <si>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</si>
  <si>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</si>
  <si>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</si>
  <si>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</si>
  <si>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</si>
  <si>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</si>
  <si>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</si>
  <si>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</si>
  <si>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</si>
  <si>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</si>
  <si>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</si>
  <si>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</si>
  <si>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</si>
  <si>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</si>
  <si>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</si>
  <si>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</si>
  <si>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</si>
  <si>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</si>
  <si>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</si>
  <si>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</si>
  <si>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</si>
  <si>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</si>
  <si>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</si>
  <si>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</si>
  <si>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</si>
  <si>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</si>
  <si>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</si>
  <si>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</si>
  <si>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</si>
  <si>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</si>
  <si>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</si>
  <si>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</si>
  <si>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</si>
  <si>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</si>
  <si>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</si>
  <si>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</si>
  <si>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</si>
  <si>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</si>
  <si>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</si>
  <si>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</si>
  <si>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</si>
  <si>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</si>
  <si>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</si>
  <si>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</si>
  <si>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</si>
  <si>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</si>
  <si>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</si>
  <si>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</si>
  <si>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</si>
  <si>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</si>
  <si>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</si>
  <si>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</si>
  <si>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</si>
  <si>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</si>
  <si>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</si>
  <si>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</si>
  <si>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</si>
  <si>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</si>
  <si>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</si>
  <si>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</si>
  <si>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</si>
  <si>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</si>
  <si>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</si>
  <si>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</si>
  <si>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</si>
  <si>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</si>
  <si>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</si>
  <si>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</si>
  <si>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</si>
  <si>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</si>
  <si>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</si>
  <si>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</si>
  <si>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</si>
  <si>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</si>
  <si>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</si>
  <si>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</si>
  <si>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</si>
  <si>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</si>
  <si>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</si>
  <si>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</si>
  <si>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</si>
  <si>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</si>
  <si>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</si>
  <si>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</si>
  <si>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</si>
  <si>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</si>
  <si>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</si>
  <si>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</si>
  <si>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</si>
  <si>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</si>
  <si>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</si>
  <si>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</si>
  <si>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</si>
  <si>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</si>
  <si>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</si>
  <si>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</si>
  <si>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</si>
  <si>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</si>
  <si>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</si>
  <si>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</si>
  <si>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</si>
  <si>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</si>
  <si>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</si>
  <si>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</si>
  <si>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</si>
  <si>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</si>
  <si>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</si>
  <si>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</si>
  <si>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</si>
  <si>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</si>
  <si>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</si>
  <si>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</si>
  <si>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</si>
  <si>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</si>
  <si>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</si>
  <si>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</si>
  <si>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</si>
  <si>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</si>
  <si>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</si>
  <si>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</si>
  <si>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</si>
  <si>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</si>
  <si>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</si>
  <si>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</si>
  <si>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</si>
  <si>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</si>
  <si>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</si>
  <si>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</si>
  <si>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</si>
  <si>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</si>
  <si>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</si>
  <si>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</si>
  <si>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</si>
  <si>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</si>
  <si>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</si>
  <si>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</si>
  <si>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</si>
  <si>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</si>
  <si>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</si>
  <si>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</si>
  <si>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</si>
  <si>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</si>
  <si>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</si>
  <si>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</si>
  <si>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</si>
  <si>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</si>
  <si>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</si>
  <si>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</si>
  <si>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</si>
  <si>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</si>
  <si>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</si>
  <si>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</si>
  <si>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</si>
  <si>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</si>
  <si>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</si>
  <si>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</si>
  <si>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</si>
  <si>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</si>
  <si>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</si>
  <si>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</si>
  <si>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</si>
  <si>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</si>
  <si>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</si>
  <si>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</si>
  <si>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</si>
  <si>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</si>
  <si>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</si>
  <si>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</si>
  <si>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</si>
  <si>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</si>
  <si>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</si>
  <si>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</si>
  <si>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</si>
  <si>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</si>
  <si>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</si>
  <si>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</si>
  <si>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</si>
  <si>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</si>
  <si>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</si>
  <si>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</si>
  <si>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</si>
  <si>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</si>
  <si>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</si>
  <si>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</si>
  <si>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</si>
  <si>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</si>
  <si>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</si>
  <si>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</si>
  <si>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</si>
  <si>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</si>
  <si>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</si>
  <si>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</si>
  <si>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</si>
  <si>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</si>
  <si>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</si>
  <si>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</si>
  <si>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</si>
  <si>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</si>
  <si>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</si>
  <si>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</si>
  <si>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</si>
  <si>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</si>
  <si>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</si>
  <si>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</si>
  <si>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</si>
  <si>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</si>
  <si>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</si>
  <si>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</si>
  <si>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</si>
  <si>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</si>
  <si>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</si>
  <si>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</si>
  <si>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</si>
  <si>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</si>
  <si>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</si>
  <si>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</si>
  <si>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</si>
  <si>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</si>
  <si>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</si>
  <si>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</si>
  <si>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</si>
  <si>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</si>
  <si>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</si>
  <si>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</si>
  <si>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</si>
  <si>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</si>
  <si>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</si>
  <si>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</si>
  <si>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</si>
  <si>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</si>
  <si>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</si>
  <si>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</si>
  <si>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</si>
  <si>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</si>
  <si>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</si>
  <si>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</si>
  <si>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</si>
  <si>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</si>
  <si>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</si>
  <si>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</si>
  <si>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</si>
  <si>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</si>
  <si>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</si>
  <si>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</si>
  <si>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</si>
  <si>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</si>
  <si>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</si>
  <si>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</si>
  <si>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</si>
  <si>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</si>
  <si>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</si>
  <si>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</si>
  <si>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</si>
  <si>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</si>
  <si>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</si>
  <si>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</si>
  <si>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</si>
  <si>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</si>
  <si>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</si>
  <si>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</si>
  <si>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</si>
  <si>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</si>
  <si>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</si>
  <si>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</si>
  <si>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</si>
  <si>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</si>
  <si>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</si>
  <si>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</si>
  <si>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</si>
  <si>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</si>
  <si>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</si>
  <si>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</si>
  <si>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</si>
  <si>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</si>
  <si>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</si>
  <si>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</si>
  <si>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</si>
  <si>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</si>
  <si>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</si>
  <si>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</si>
  <si>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</si>
  <si>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</si>
  <si>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</si>
  <si>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</si>
  <si>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</si>
  <si>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</si>
  <si>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</si>
  <si>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</si>
  <si>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</si>
  <si>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</si>
  <si>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</si>
  <si>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</si>
  <si>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</si>
  <si>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</si>
  <si>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</si>
  <si>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</si>
  <si>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</si>
  <si>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</si>
  <si>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</si>
  <si>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</si>
  <si>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</si>
  <si>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</si>
  <si>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</si>
  <si>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</si>
  <si>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</si>
  <si>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</si>
  <si>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</si>
  <si>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</si>
  <si>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</si>
  <si>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</si>
  <si>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</si>
  <si>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</si>
  <si>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</si>
  <si>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</si>
  <si>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</si>
  <si>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</si>
  <si>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</si>
  <si>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</si>
  <si>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</si>
  <si>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</si>
  <si>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</si>
  <si>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</si>
  <si>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</si>
  <si>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</si>
  <si>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</si>
  <si>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</si>
  <si>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</si>
  <si>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</si>
  <si>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</si>
  <si>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</si>
  <si>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</si>
  <si>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</si>
  <si>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</si>
  <si>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</si>
  <si>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</si>
  <si>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</si>
  <si>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</si>
  <si>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</si>
  <si>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</si>
  <si>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</si>
  <si>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</si>
  <si>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</si>
  <si>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</si>
  <si>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</si>
  <si>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</si>
  <si>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</si>
  <si>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</si>
  <si>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</si>
  <si>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</si>
  <si>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</si>
  <si>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</si>
  <si>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</si>
  <si>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</si>
  <si>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</si>
  <si>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</si>
  <si>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</si>
  <si>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</si>
  <si>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</si>
  <si>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</si>
  <si>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</si>
  <si>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</si>
  <si>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</si>
  <si>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</si>
  <si>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</si>
  <si>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</si>
  <si>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</si>
  <si>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</si>
  <si>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</si>
  <si>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</si>
  <si>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</si>
  <si>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</si>
  <si>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</si>
  <si>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</si>
  <si>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</si>
  <si>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</si>
  <si>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</si>
  <si>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</si>
  <si>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</si>
  <si>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</si>
  <si>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</si>
  <si>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</si>
  <si>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</si>
  <si>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</si>
  <si>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</si>
  <si>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</si>
  <si>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</si>
  <si>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</si>
  <si>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</si>
  <si>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</si>
  <si>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</si>
  <si>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</si>
  <si>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</si>
  <si>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</si>
  <si>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</si>
  <si>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</si>
  <si>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</si>
  <si>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</si>
  <si>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</si>
  <si>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</si>
  <si>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</si>
  <si>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</si>
  <si>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</si>
  <si>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</si>
  <si>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</si>
  <si>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</si>
  <si>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</si>
  <si>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</si>
  <si>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</si>
  <si>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</si>
  <si>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</si>
  <si>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</si>
  <si>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</si>
  <si>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</si>
  <si>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</si>
  <si>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</si>
  <si>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</si>
  <si>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</si>
  <si>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</si>
  <si>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</si>
  <si>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</si>
  <si>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</si>
  <si>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</si>
  <si>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</si>
  <si>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</si>
  <si>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</si>
  <si>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</si>
  <si>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</si>
  <si>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</si>
  <si>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</si>
  <si>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</si>
  <si>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</si>
  <si>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</si>
  <si>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</si>
  <si>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</si>
  <si>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</si>
  <si>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</si>
  <si>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</si>
  <si>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</si>
  <si>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</si>
  <si>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</si>
  <si>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</si>
  <si>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</si>
  <si>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</si>
  <si>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</si>
  <si>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</si>
  <si>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</si>
  <si>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</si>
  <si>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</si>
  <si>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</si>
  <si>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</si>
  <si>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</si>
  <si>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</si>
  <si>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</si>
  <si>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</si>
  <si>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</si>
  <si>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</si>
  <si>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</si>
  <si>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</si>
  <si>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</si>
  <si>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</si>
  <si>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</si>
  <si>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</si>
  <si>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</si>
  <si>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</si>
  <si>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</si>
  <si>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</si>
  <si>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</si>
  <si>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</si>
  <si>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</si>
  <si>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</si>
  <si>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</si>
  <si>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</si>
  <si>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</si>
  <si>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</si>
  <si>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</si>
  <si>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</si>
  <si>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</si>
  <si>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</si>
  <si>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</si>
  <si>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</si>
  <si>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</si>
  <si>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</si>
  <si>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</si>
  <si>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</si>
  <si>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</si>
  <si>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</si>
  <si>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</si>
  <si>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</si>
  <si>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</si>
  <si>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</si>
  <si>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</si>
  <si>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</si>
  <si>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</si>
  <si>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</si>
  <si>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</si>
  <si>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</si>
  <si>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</si>
  <si>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</si>
  <si>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</si>
  <si>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</si>
  <si>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</si>
  <si>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</si>
  <si>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</si>
  <si>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</si>
  <si>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</si>
  <si>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</si>
  <si>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</si>
  <si>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</si>
  <si>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</si>
  <si>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</si>
  <si>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</si>
  <si>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</si>
  <si>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</si>
  <si>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</si>
  <si>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</si>
  <si>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</si>
  <si>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</si>
  <si>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</si>
  <si>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</si>
  <si>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</si>
  <si>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</si>
  <si>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</si>
  <si>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</si>
  <si>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</si>
  <si>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</si>
  <si>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</si>
  <si>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</si>
  <si>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</si>
  <si>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</si>
  <si>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</si>
  <si>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</si>
  <si>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</si>
  <si>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</si>
  <si>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</si>
  <si>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</si>
  <si>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</si>
  <si>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</si>
  <si>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</si>
  <si>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</si>
  <si>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</si>
  <si>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</si>
  <si>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</si>
  <si>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</si>
  <si>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</si>
  <si>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</si>
  <si>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</si>
  <si>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</si>
  <si>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</si>
  <si>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</si>
  <si>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</si>
  <si>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</si>
  <si>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</si>
  <si>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</si>
  <si>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</si>
  <si>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</si>
  <si>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</si>
  <si>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</si>
  <si>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</si>
  <si>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</si>
  <si>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</si>
  <si>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</si>
  <si>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</si>
  <si>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</si>
  <si>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</si>
  <si>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</si>
  <si>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</si>
  <si>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</si>
  <si>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</si>
  <si>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</si>
  <si>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</si>
  <si>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</si>
  <si>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</si>
  <si>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</si>
  <si>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</si>
  <si>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</si>
  <si>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</si>
  <si>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</si>
  <si>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</si>
  <si>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</si>
  <si>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</si>
  <si>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</si>
  <si>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</si>
  <si>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</si>
  <si>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</si>
  <si>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</si>
  <si>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</si>
  <si>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</si>
  <si>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</si>
  <si>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</si>
  <si>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</si>
  <si>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</si>
  <si>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</si>
  <si>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</si>
  <si>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</si>
  <si>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</si>
  <si>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</si>
  <si>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</si>
  <si>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</si>
  <si>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</si>
  <si>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</si>
  <si>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</si>
  <si>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</si>
  <si>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</si>
  <si>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</si>
  <si>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</si>
  <si>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</si>
  <si>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</si>
  <si>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</si>
  <si>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</si>
  <si>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</si>
  <si>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</si>
  <si>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</si>
  <si>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</si>
  <si>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</si>
  <si>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</si>
  <si>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</si>
  <si>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</si>
  <si>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</si>
  <si>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</si>
  <si>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</si>
  <si>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</si>
  <si>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</si>
  <si>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</si>
  <si>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</si>
  <si>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</si>
  <si>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</si>
  <si>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</si>
  <si>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</si>
  <si>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</si>
  <si>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</si>
  <si>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</si>
  <si>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</si>
  <si>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</si>
  <si>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</si>
  <si>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</si>
  <si>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</si>
  <si>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</si>
  <si>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</si>
  <si>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</si>
  <si>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</si>
  <si>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</si>
  <si>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</si>
  <si>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</si>
  <si>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</si>
  <si>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</si>
  <si>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</si>
  <si>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</si>
  <si>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</si>
  <si>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</si>
  <si>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</si>
  <si>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</si>
  <si>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</si>
  <si>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</si>
  <si>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</si>
  <si>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</si>
  <si>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</si>
  <si>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</si>
  <si>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</si>
  <si>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</si>
  <si>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</si>
  <si>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</si>
  <si>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</si>
  <si>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</si>
  <si>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</si>
  <si>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</si>
  <si>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</si>
  <si>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</si>
  <si>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</si>
  <si>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</si>
  <si>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</si>
  <si>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</si>
  <si>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</si>
  <si>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</si>
  <si>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</si>
  <si>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</si>
  <si>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</si>
  <si>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</si>
  <si>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</si>
  <si>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</si>
  <si>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</si>
  <si>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</si>
  <si>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</si>
  <si>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</si>
  <si>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</si>
  <si>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</si>
  <si>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</si>
  <si>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</si>
  <si>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</si>
  <si>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</si>
  <si>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</si>
  <si>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</si>
  <si>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</si>
  <si>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</si>
  <si>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</si>
  <si>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</si>
  <si>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</si>
  <si>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</si>
  <si>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</si>
  <si>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</si>
  <si>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</si>
  <si>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</si>
  <si>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</si>
  <si>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</si>
  <si>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</si>
  <si>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</si>
  <si>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</si>
  <si>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</si>
  <si>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</si>
  <si>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</si>
  <si>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</si>
  <si>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</si>
  <si>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</si>
  <si>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</si>
  <si>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</si>
  <si>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</si>
  <si>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</si>
  <si>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</si>
  <si>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</si>
  <si>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</si>
  <si>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</si>
  <si>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</si>
  <si>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</si>
  <si>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</si>
  <si>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</si>
  <si>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</si>
  <si>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</si>
  <si>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</si>
  <si>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</si>
  <si>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</si>
  <si>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</si>
  <si>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</si>
  <si>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</si>
  <si>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</si>
  <si>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</si>
  <si>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</si>
  <si>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</si>
  <si>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</si>
  <si>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</si>
  <si>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</si>
  <si>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</si>
  <si>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</si>
  <si>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</si>
  <si>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</si>
  <si>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</si>
  <si>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</si>
  <si>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</si>
  <si>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</si>
  <si>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</si>
  <si>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</si>
  <si>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</si>
  <si>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</si>
  <si>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</si>
  <si>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</si>
  <si>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</si>
  <si>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</si>
  <si>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</si>
  <si>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</si>
  <si>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</si>
  <si>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</si>
  <si>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</si>
  <si>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</si>
  <si>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</si>
  <si>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</si>
  <si>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</si>
  <si>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</si>
  <si>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</si>
  <si>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</si>
  <si>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</si>
  <si>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</si>
  <si>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</si>
  <si>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</si>
  <si>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</si>
  <si>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</si>
  <si>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</si>
  <si>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</si>
  <si>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</si>
  <si>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</si>
  <si>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</si>
  <si>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</si>
  <si>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</si>
  <si>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</si>
  <si>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</si>
  <si>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</si>
  <si>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</si>
  <si>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</si>
  <si>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</si>
  <si>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</si>
  <si>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</si>
  <si>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</si>
  <si>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</si>
  <si>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</si>
  <si>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</si>
  <si>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</si>
  <si>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</si>
  <si>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</si>
  <si>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</si>
  <si>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</si>
  <si>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</si>
  <si>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</si>
  <si>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</si>
  <si>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</si>
  <si>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</si>
  <si>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</si>
  <si>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</si>
  <si>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</si>
  <si>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</si>
  <si>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</si>
  <si>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</si>
  <si>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</si>
  <si>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</si>
  <si>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</si>
  <si>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</si>
  <si>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</si>
  <si>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</si>
  <si>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</si>
  <si>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</si>
  <si>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</si>
  <si>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</si>
  <si>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</si>
  <si>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</si>
  <si>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</si>
  <si>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</si>
  <si>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</si>
  <si>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</si>
  <si>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</si>
  <si>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</si>
  <si>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</si>
  <si>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</si>
  <si>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</si>
  <si>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</si>
  <si>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</si>
  <si>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</si>
  <si>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</si>
  <si>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</si>
  <si>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</si>
  <si>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</si>
  <si>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</si>
  <si>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</si>
  <si>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</si>
  <si>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</si>
  <si>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</si>
  <si>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</si>
  <si>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</si>
  <si>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</si>
  <si>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</si>
  <si>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</si>
  <si>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</si>
  <si>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</si>
  <si>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</si>
  <si>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</si>
  <si>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</si>
  <si>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</si>
  <si>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</si>
  <si>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</si>
  <si>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</si>
  <si>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</si>
  <si>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</si>
  <si>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</si>
  <si>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</si>
  <si>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</si>
  <si>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</si>
  <si>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</si>
  <si>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</si>
  <si>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</si>
  <si>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</si>
  <si>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</si>
  <si>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</si>
  <si>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</si>
  <si>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</si>
  <si>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</si>
  <si>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</si>
  <si>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</si>
  <si>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</si>
  <si>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</si>
  <si>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</si>
  <si>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</si>
  <si>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</si>
  <si>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</si>
  <si>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</si>
  <si>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</si>
  <si>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</si>
  <si>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</si>
  <si>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</si>
  <si>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</si>
  <si>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</si>
  <si>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</si>
  <si>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</si>
  <si>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</si>
  <si>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</si>
  <si>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</si>
  <si>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</si>
  <si>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</si>
  <si>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</si>
  <si>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</si>
  <si>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</si>
  <si>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</si>
  <si>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</si>
  <si>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</si>
  <si>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</si>
  <si>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</si>
  <si>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</si>
  <si>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</si>
  <si>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</si>
  <si>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</si>
  <si>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</si>
  <si>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</si>
  <si>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</si>
  <si>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</si>
  <si>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</si>
  <si>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</si>
  <si>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</si>
  <si>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</si>
  <si>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</si>
  <si>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</si>
  <si>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</si>
  <si>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</si>
  <si>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</si>
  <si>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</si>
  <si>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</si>
  <si>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</si>
  <si>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</si>
  <si>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</si>
  <si>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</si>
  <si>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</si>
  <si>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</si>
  <si>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</si>
  <si>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</si>
  <si>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</si>
  <si>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</si>
  <si>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</si>
  <si>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</si>
  <si>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</si>
  <si>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</si>
  <si>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</si>
  <si>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</si>
  <si>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</si>
  <si>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</si>
  <si>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</si>
  <si>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</si>
  <si>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</si>
  <si>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</si>
  <si>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</si>
  <si>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</si>
  <si>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</si>
  <si>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</si>
  <si>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</si>
  <si>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</si>
  <si>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</si>
  <si>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</si>
  <si>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</si>
  <si>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</si>
  <si>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</si>
  <si>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</si>
  <si>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</si>
  <si>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</si>
  <si>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</si>
  <si>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</si>
  <si>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</si>
  <si>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</si>
  <si>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</si>
  <si>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</si>
  <si>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</si>
  <si>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</si>
  <si>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</si>
  <si>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</si>
  <si>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</si>
  <si>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</si>
  <si>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</si>
  <si>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</si>
  <si>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</si>
  <si>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</si>
  <si>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</si>
  <si>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</si>
  <si>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</si>
  <si>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</si>
  <si>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</si>
  <si>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</si>
  <si>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</si>
  <si>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</si>
  <si>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</si>
  <si>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</si>
  <si>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</si>
  <si>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</si>
  <si>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</si>
  <si>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</si>
  <si>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</si>
  <si>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</si>
  <si>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</si>
  <si>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</si>
  <si>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</si>
  <si>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</si>
  <si>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</si>
  <si>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</si>
  <si>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</si>
  <si>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</si>
  <si>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</si>
  <si>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</si>
  <si>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</si>
  <si>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</si>
  <si>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</si>
  <si>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</si>
  <si>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</si>
  <si>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</si>
  <si>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</si>
  <si>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</si>
  <si>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</si>
  <si>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</si>
  <si>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</si>
  <si>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</si>
  <si>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</si>
  <si>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</si>
  <si>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</si>
  <si>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</si>
  <si>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</si>
  <si>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</si>
  <si>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</si>
  <si>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</si>
  <si>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</si>
  <si>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</si>
  <si>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</si>
  <si>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</si>
  <si>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</si>
  <si>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</si>
  <si>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</si>
  <si>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</si>
  <si>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</si>
  <si>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</si>
  <si>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</si>
  <si>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</si>
  <si>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</si>
  <si>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</si>
  <si>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</si>
  <si>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</si>
  <si>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</si>
  <si>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</si>
  <si>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</si>
  <si>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</si>
  <si>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</si>
  <si>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</si>
  <si>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</si>
  <si>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</si>
  <si>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</si>
  <si>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</si>
  <si>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</si>
  <si>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</si>
  <si>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</si>
  <si>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</si>
  <si>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</si>
  <si>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</si>
  <si>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</si>
  <si>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</si>
  <si>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</si>
  <si>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</si>
  <si>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</si>
  <si>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</si>
  <si>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</si>
  <si>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</si>
  <si>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</si>
  <si>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</si>
  <si>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</si>
  <si>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</si>
  <si>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</si>
  <si>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</si>
  <si>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</si>
  <si>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</si>
  <si>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</si>
  <si>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</si>
  <si>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</si>
  <si>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</si>
  <si>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</si>
  <si>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</si>
  <si>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</si>
  <si>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</si>
  <si>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</si>
  <si>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</si>
  <si>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</si>
  <si>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</si>
  <si>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</si>
  <si>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</si>
  <si>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</si>
  <si>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</si>
  <si>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</si>
  <si>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</si>
  <si>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</si>
  <si>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</si>
  <si>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</si>
  <si>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</si>
  <si>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</si>
  <si>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</si>
  <si>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</si>
  <si>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</si>
  <si>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</si>
  <si>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</si>
  <si>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</si>
  <si>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</si>
  <si>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</si>
  <si>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</si>
  <si>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</si>
  <si>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</si>
  <si>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</si>
  <si>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</si>
  <si>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</si>
  <si>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</si>
  <si>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</si>
  <si>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</si>
  <si>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</si>
  <si>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</si>
  <si>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</si>
  <si>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</si>
  <si>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</si>
  <si>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</si>
  <si>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</si>
  <si>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</si>
  <si>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</si>
  <si>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</si>
  <si>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</si>
  <si>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</si>
  <si>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</si>
  <si>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</si>
  <si>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</si>
  <si>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</si>
  <si>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</si>
  <si>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</si>
  <si>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</si>
  <si>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</si>
  <si>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</si>
  <si>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</si>
  <si>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</si>
  <si>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</si>
  <si>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</si>
  <si>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</si>
  <si>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</si>
  <si>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</si>
  <si>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</si>
  <si>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</si>
  <si>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</si>
  <si>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</si>
  <si>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</si>
  <si>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</si>
  <si>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</si>
  <si>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</si>
  <si>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</si>
  <si>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</si>
  <si>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</si>
  <si>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</si>
  <si>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</si>
  <si>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</si>
  <si>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</si>
  <si>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</si>
  <si>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</si>
  <si>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</si>
  <si>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</si>
  <si>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</si>
  <si>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</si>
  <si>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</si>
  <si>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</si>
  <si>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</si>
  <si>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</si>
  <si>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</si>
  <si>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</si>
  <si>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</si>
  <si>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</si>
  <si>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</si>
  <si>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</si>
  <si>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</si>
  <si>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</si>
  <si>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</si>
  <si>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</si>
  <si>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</si>
  <si>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</si>
  <si>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</si>
  <si>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</si>
  <si>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</si>
  <si>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</si>
  <si>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</si>
  <si>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</si>
  <si>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</si>
  <si>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</si>
  <si>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</si>
  <si>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</si>
  <si>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</si>
  <si>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</si>
  <si>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</si>
  <si>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</si>
  <si>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</si>
  <si>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</si>
  <si>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</si>
  <si>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</si>
  <si>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</si>
  <si>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</si>
  <si>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</si>
  <si>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</si>
  <si>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</si>
  <si>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</si>
  <si>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</si>
  <si>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</si>
  <si>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</si>
  <si>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</si>
  <si>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</si>
  <si>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</si>
  <si>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</si>
  <si>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</si>
  <si>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</si>
  <si>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</si>
  <si>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</si>
  <si>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</si>
  <si>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</si>
  <si>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</si>
  <si>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</si>
  <si>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</si>
  <si>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</si>
  <si>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</si>
  <si>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</si>
  <si>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</si>
  <si>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</si>
  <si>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</si>
  <si>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</si>
  <si>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</si>
  <si>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</si>
  <si>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</si>
  <si>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</si>
  <si>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</si>
  <si>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</si>
  <si>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</si>
  <si>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</si>
  <si>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</si>
  <si>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</si>
  <si>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</si>
  <si>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</si>
  <si>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</si>
  <si>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</si>
  <si>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</si>
  <si>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</si>
  <si>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</si>
  <si>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</si>
  <si>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</si>
  <si>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</si>
  <si>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</si>
  <si>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</si>
  <si>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</si>
  <si>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</si>
  <si>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</si>
  <si>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</si>
  <si>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</si>
  <si>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</si>
  <si>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</si>
  <si>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</si>
  <si>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</si>
  <si>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</si>
  <si>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</si>
  <si>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</si>
  <si>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</si>
  <si>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</si>
  <si>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</si>
  <si>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</si>
  <si>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</si>
  <si>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</si>
  <si>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</si>
  <si>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</si>
  <si>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</si>
  <si>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</si>
  <si>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</si>
  <si>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</si>
  <si>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</si>
  <si>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</si>
  <si>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</si>
  <si>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</si>
  <si>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</si>
  <si>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</si>
  <si>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</si>
  <si>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</si>
  <si>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</si>
  <si>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</si>
  <si>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</si>
  <si>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</si>
  <si>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</si>
  <si>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</si>
  <si>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</si>
  <si>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</si>
  <si>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</si>
  <si>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</si>
  <si>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</si>
  <si>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</si>
  <si>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</si>
  <si>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</si>
  <si>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</si>
  <si>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</si>
  <si>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</si>
  <si>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</si>
  <si>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</si>
  <si>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</si>
  <si>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</si>
  <si>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</si>
  <si>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</si>
  <si>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</si>
  <si>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</si>
  <si>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</si>
  <si>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</si>
  <si>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</si>
  <si>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</si>
  <si>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</si>
  <si>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</si>
  <si>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</si>
  <si>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</si>
  <si>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</si>
  <si>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</si>
  <si>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</si>
  <si>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</si>
  <si>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</si>
  <si>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</si>
  <si>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</si>
  <si>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</si>
  <si>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</si>
  <si>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</si>
  <si>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</si>
  <si>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</si>
  <si>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</si>
  <si>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</si>
  <si>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</si>
  <si>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</si>
  <si>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</si>
  <si>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</si>
  <si>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</si>
  <si>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</si>
  <si>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</si>
  <si>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</si>
  <si>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</si>
  <si>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</si>
  <si>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</si>
  <si>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</si>
  <si>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</si>
  <si>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</si>
  <si>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</si>
  <si>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</si>
  <si>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</si>
  <si>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</si>
  <si>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</si>
  <si>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</si>
  <si>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</si>
  <si>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</si>
  <si>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</si>
  <si>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</si>
  <si>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</si>
  <si>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</si>
  <si>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</si>
  <si>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</si>
  <si>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</si>
  <si>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</si>
  <si>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</si>
  <si>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</si>
  <si>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</si>
  <si>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</si>
  <si>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</si>
  <si>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</si>
  <si>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</si>
  <si>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</si>
  <si>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</si>
  <si>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</si>
  <si>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</si>
  <si>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</si>
  <si>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</si>
  <si>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</si>
  <si>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</si>
  <si>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</si>
  <si>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</si>
  <si>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</si>
  <si>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</si>
  <si>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</si>
  <si>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</si>
  <si>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</si>
  <si>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</si>
  <si>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</si>
  <si>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</si>
  <si>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</si>
  <si>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</si>
  <si>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</si>
  <si>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</si>
  <si>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</si>
  <si>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</si>
  <si>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</si>
  <si>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</si>
  <si>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</si>
  <si>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</si>
  <si>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</si>
  <si>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</si>
  <si>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</si>
  <si>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</si>
  <si>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</si>
  <si>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</si>
  <si>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</si>
  <si>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</si>
  <si>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</si>
  <si>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</si>
  <si>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</si>
  <si>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</si>
  <si>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</si>
  <si>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</si>
  <si>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</si>
  <si>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</si>
  <si>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</si>
  <si>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</si>
  <si>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</si>
  <si>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</si>
  <si>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</si>
  <si>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</si>
  <si>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</si>
  <si>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</si>
  <si>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</si>
  <si>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</si>
  <si>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</si>
  <si>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</si>
  <si>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</si>
  <si>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</si>
  <si>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</si>
  <si>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</si>
  <si>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</si>
  <si>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</si>
  <si>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</si>
  <si>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</si>
  <si>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</si>
  <si>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</si>
  <si>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</si>
  <si>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</si>
  <si>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</si>
  <si>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</si>
  <si>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</si>
  <si>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</si>
  <si>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</si>
  <si>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</si>
  <si>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</si>
  <si>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</si>
  <si>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</si>
  <si>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</si>
  <si>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</si>
  <si>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</si>
  <si>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</si>
  <si>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</si>
  <si>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</si>
  <si>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</si>
  <si>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</si>
  <si>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</si>
  <si>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</si>
  <si>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</si>
  <si>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</si>
  <si>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</si>
  <si>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</si>
  <si>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</si>
  <si>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</si>
  <si>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</si>
  <si>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</si>
  <si>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</si>
  <si>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</si>
  <si>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</si>
  <si>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</si>
  <si>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</si>
  <si>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</si>
  <si>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</si>
  <si>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</si>
  <si>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</si>
  <si>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</si>
  <si>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</si>
  <si>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</si>
  <si>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</si>
  <si>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</si>
  <si>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</si>
  <si>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</si>
  <si>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</si>
  <si>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</si>
  <si>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</si>
  <si>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</si>
  <si>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</si>
  <si>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</si>
  <si>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</si>
  <si>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</si>
  <si>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</si>
  <si>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</si>
  <si>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</si>
  <si>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</si>
  <si>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</si>
  <si>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</si>
  <si>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</si>
  <si>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</si>
  <si>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</si>
  <si>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</si>
  <si>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</si>
  <si>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</si>
  <si>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</si>
  <si>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</si>
  <si>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</si>
  <si>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</si>
  <si>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</si>
  <si>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</si>
  <si>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</si>
  <si>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</si>
  <si>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</si>
  <si>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</si>
  <si>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</si>
  <si>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</si>
  <si>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</si>
  <si>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</si>
  <si>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</si>
  <si>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</si>
  <si>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</si>
  <si>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</si>
  <si>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</si>
  <si>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</si>
  <si>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</si>
  <si>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</si>
  <si>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</si>
  <si>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</si>
  <si>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</si>
  <si>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</si>
  <si>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</si>
  <si>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</si>
  <si>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</si>
  <si>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</si>
  <si>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</si>
  <si>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</si>
  <si>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</si>
  <si>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</si>
  <si>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</si>
  <si>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</si>
  <si>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</si>
  <si>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</si>
  <si>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</si>
  <si>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</si>
  <si>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</si>
  <si>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</si>
  <si>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</si>
  <si>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</si>
  <si>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</si>
  <si>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</si>
  <si>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</si>
  <si>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</si>
  <si>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</si>
  <si>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</si>
  <si>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</si>
  <si>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</si>
  <si>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</si>
  <si>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</si>
  <si>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</si>
  <si>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</si>
  <si>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</si>
  <si>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</si>
  <si>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</si>
  <si>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</si>
  <si>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</si>
  <si>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</si>
  <si>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</si>
  <si>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</si>
  <si>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</si>
  <si>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</si>
  <si>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</si>
  <si>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</si>
  <si>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</si>
  <si>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</si>
  <si>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</si>
  <si>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</si>
  <si>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</si>
  <si>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</si>
  <si>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</si>
  <si>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</si>
  <si>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</si>
  <si>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</si>
  <si>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</si>
  <si>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</si>
  <si>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</si>
  <si>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</si>
  <si>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</si>
  <si>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</si>
  <si>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</si>
  <si>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</si>
  <si>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</si>
  <si>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</si>
  <si>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</si>
  <si>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</si>
  <si>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</si>
  <si>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</si>
  <si>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</si>
  <si>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</si>
  <si>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</si>
  <si>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</si>
  <si>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</si>
  <si>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</si>
  <si>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</si>
  <si>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</si>
  <si>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</si>
  <si>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</si>
  <si>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</si>
  <si>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</si>
  <si>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</si>
  <si>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</si>
  <si>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</si>
  <si>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</si>
  <si>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</si>
  <si>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</si>
  <si>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</si>
  <si>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</si>
  <si>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</si>
  <si>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</si>
  <si>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</si>
  <si>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</si>
  <si>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</si>
  <si>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</si>
  <si>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</si>
  <si>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</si>
  <si>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</si>
  <si>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</si>
  <si>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</si>
  <si>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</si>
  <si>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</si>
  <si>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</si>
  <si>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</si>
  <si>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</si>
  <si>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</si>
  <si>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</si>
  <si>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</si>
  <si>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</si>
  <si>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</si>
  <si>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</si>
  <si>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</si>
  <si>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</si>
  <si>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</si>
  <si>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</si>
  <si>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</si>
  <si>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</si>
  <si>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</si>
  <si>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</si>
  <si>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</si>
  <si>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</si>
  <si>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</si>
  <si>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</si>
  <si>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</si>
  <si>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</si>
  <si>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</si>
  <si>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</si>
  <si>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</si>
  <si>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</si>
  <si>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</si>
  <si>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</si>
  <si>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</si>
  <si>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</si>
  <si>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</si>
  <si>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</si>
  <si>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</si>
  <si>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</si>
  <si>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</si>
  <si>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</si>
  <si>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</si>
  <si>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</si>
  <si>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</si>
  <si>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</si>
  <si>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</si>
  <si>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</si>
  <si>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</si>
  <si>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</si>
  <si>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</si>
  <si>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</si>
  <si>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</si>
  <si>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</si>
  <si>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</si>
  <si>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</si>
  <si>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</si>
  <si>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</si>
  <si>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</si>
  <si>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</si>
  <si>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</si>
  <si>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</si>
  <si>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</si>
  <si>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</si>
  <si>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</si>
  <si>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</si>
  <si>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</si>
  <si>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</si>
  <si>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</si>
  <si>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</si>
  <si>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</si>
  <si>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</si>
  <si>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</si>
  <si>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</si>
  <si>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</si>
  <si>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</si>
  <si>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</si>
  <si>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</si>
  <si>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</si>
  <si>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</si>
  <si>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</si>
  <si>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</si>
  <si>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</si>
  <si>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</si>
  <si>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</si>
  <si>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</si>
  <si>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</si>
  <si>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</si>
  <si>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</si>
  <si>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</si>
  <si>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</si>
  <si>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</si>
  <si>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</si>
  <si>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</si>
  <si>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</si>
  <si>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</si>
  <si>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</si>
  <si>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</si>
  <si>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</si>
  <si>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</si>
  <si>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</si>
  <si>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</si>
  <si>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</si>
  <si>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</si>
  <si>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</si>
  <si>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</si>
  <si>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</si>
  <si>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</si>
  <si>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</si>
  <si>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</si>
  <si>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</si>
  <si>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</si>
  <si>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</si>
  <si>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</si>
  <si>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</si>
  <si>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</si>
  <si>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</si>
  <si>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</si>
  <si>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</si>
  <si>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</si>
  <si>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</si>
  <si>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</si>
  <si>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</si>
  <si>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</si>
  <si>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</si>
  <si>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</si>
  <si>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</si>
  <si>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</si>
  <si>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</si>
  <si>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</si>
  <si>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</si>
  <si>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</si>
  <si>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</si>
  <si>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</si>
  <si>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</si>
  <si>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</si>
  <si>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</si>
  <si>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</si>
  <si>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</si>
  <si>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</si>
  <si>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</si>
  <si>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</si>
  <si>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</si>
  <si>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</si>
  <si>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</si>
  <si>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</si>
  <si>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</si>
  <si>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</si>
  <si>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</si>
  <si>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</si>
  <si>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</si>
  <si>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</si>
  <si>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</si>
  <si>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</si>
  <si>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</si>
  <si>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</si>
  <si>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</si>
  <si>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</si>
  <si>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</si>
  <si>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</si>
  <si>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</si>
  <si>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</si>
  <si>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</si>
  <si>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</si>
  <si>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</si>
  <si>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</si>
  <si>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</si>
  <si>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</si>
  <si>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</si>
  <si>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</si>
  <si>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</si>
  <si>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</si>
  <si>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</si>
  <si>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</si>
  <si>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</si>
  <si>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</si>
  <si>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</si>
  <si>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</si>
  <si>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</si>
  <si>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</si>
  <si>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</si>
  <si>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</si>
  <si>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</si>
  <si>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</si>
  <si>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</si>
  <si>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</si>
  <si>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</si>
  <si>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</si>
  <si>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</si>
  <si>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</si>
  <si>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</si>
  <si>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</si>
  <si>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</si>
  <si>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</si>
  <si>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</si>
  <si>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</si>
  <si>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</si>
  <si>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</si>
  <si>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</si>
  <si>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</si>
  <si>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</si>
  <si>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</si>
  <si>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</si>
  <si>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</si>
  <si>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</si>
  <si>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</si>
  <si>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</si>
  <si>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</si>
  <si>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</si>
  <si>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</si>
  <si>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</si>
  <si>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</si>
  <si>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</si>
  <si>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</si>
  <si>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</si>
  <si>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</si>
  <si>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</si>
  <si>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</si>
  <si>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</si>
  <si>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</si>
  <si>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</si>
  <si>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</si>
  <si>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</si>
  <si>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</si>
  <si>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</si>
  <si>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</si>
  <si>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</si>
  <si>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</si>
  <si>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</si>
  <si>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</si>
  <si>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</si>
  <si>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</si>
  <si>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</si>
  <si>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</si>
  <si>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</si>
  <si>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</si>
  <si>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</si>
  <si>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</si>
  <si>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</si>
  <si>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</si>
  <si>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</si>
  <si>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</si>
  <si>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</si>
  <si>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</si>
  <si>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</si>
  <si>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</si>
  <si>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</si>
  <si>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</si>
  <si>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</si>
  <si>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</si>
  <si>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</si>
  <si>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</si>
  <si>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</si>
  <si>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</si>
  <si>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</si>
  <si>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</si>
  <si>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</si>
  <si>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</si>
  <si>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</si>
  <si>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</si>
  <si>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</si>
  <si>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</si>
  <si>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</si>
  <si>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</si>
  <si>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</si>
  <si>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</si>
  <si>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</si>
  <si>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</si>
  <si>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</si>
  <si>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</si>
  <si>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</si>
  <si>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</si>
  <si>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</si>
  <si>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</si>
  <si>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</si>
  <si>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</si>
  <si>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</si>
  <si>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</si>
  <si>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</si>
  <si>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</si>
  <si>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</si>
  <si>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</si>
  <si>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</si>
  <si>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</si>
  <si>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</si>
  <si>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</si>
  <si>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</si>
  <si>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</si>
  <si>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</si>
  <si>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</si>
  <si>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</si>
  <si>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</si>
  <si>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</si>
  <si>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</si>
  <si>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</si>
  <si>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</si>
  <si>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</si>
  <si>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</si>
  <si>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</si>
  <si>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</si>
  <si>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</si>
  <si>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</si>
  <si>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</si>
  <si>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</si>
  <si>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</si>
  <si>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</si>
  <si>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</si>
  <si>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</si>
  <si>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</si>
  <si>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</si>
  <si>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</si>
  <si>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</si>
  <si>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</si>
  <si>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</si>
  <si>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</si>
  <si>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</si>
  <si>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</si>
  <si>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</si>
  <si>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</si>
  <si>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</si>
  <si>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</si>
  <si>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</si>
  <si>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</si>
  <si>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</si>
  <si>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</si>
  <si>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</si>
  <si>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</si>
  <si>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</si>
  <si>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</si>
  <si>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</si>
  <si>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</si>
  <si>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</si>
  <si>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</si>
  <si>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</si>
  <si>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</si>
  <si>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</si>
  <si>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</si>
  <si>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</si>
  <si>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</si>
  <si>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</si>
  <si>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</si>
  <si>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</si>
  <si>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</si>
  <si>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</si>
  <si>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</si>
  <si>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</si>
  <si>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</si>
  <si>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</si>
  <si>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</si>
  <si>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</si>
  <si>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</si>
  <si>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</si>
  <si>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</si>
  <si>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</si>
  <si>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</si>
  <si>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</si>
  <si>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</si>
  <si>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</si>
  <si>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</si>
  <si>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</si>
  <si>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</si>
  <si>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</si>
  <si>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</si>
  <si>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</si>
  <si>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</si>
  <si>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</si>
  <si>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</si>
  <si>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</si>
  <si>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</si>
  <si>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</si>
  <si>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</si>
  <si>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</si>
  <si>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</si>
  <si>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</si>
  <si>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</si>
  <si>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</si>
  <si>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</si>
  <si>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</si>
  <si>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</si>
  <si>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</si>
  <si>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</si>
  <si>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</si>
  <si>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</si>
  <si>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</si>
  <si>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</si>
  <si>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</si>
  <si>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</si>
  <si>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</si>
  <si>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</si>
  <si>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</si>
  <si>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</si>
  <si>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</si>
  <si>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</si>
  <si>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</si>
  <si>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</si>
  <si>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</si>
  <si>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</si>
  <si>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</si>
  <si>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</si>
  <si>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</si>
  <si>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</si>
  <si>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</si>
  <si>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</si>
  <si>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</si>
  <si>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</si>
  <si>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</si>
  <si>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</si>
  <si>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</si>
  <si>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</si>
  <si>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</si>
  <si>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</si>
  <si>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</si>
  <si>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</si>
  <si>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</si>
  <si>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</si>
  <si>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</si>
  <si>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</si>
  <si>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</si>
  <si>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</si>
  <si>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</si>
  <si>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</si>
  <si>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</si>
  <si>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</si>
  <si>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</si>
  <si>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</si>
  <si>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</si>
  <si>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</si>
  <si>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</si>
  <si>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</si>
  <si>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</si>
  <si>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</si>
  <si>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</si>
  <si>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</si>
  <si>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</si>
  <si>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</si>
  <si>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</si>
  <si>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</si>
  <si>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</si>
  <si>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</si>
  <si>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</si>
  <si>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</si>
  <si>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</si>
  <si>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</si>
  <si>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</si>
  <si>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</si>
  <si>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</si>
  <si>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</si>
  <si>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</si>
  <si>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</si>
  <si>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</si>
  <si>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</si>
  <si>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</si>
  <si>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</si>
  <si>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</si>
  <si>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</si>
  <si>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</si>
  <si>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</si>
  <si>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</si>
  <si>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</si>
  <si>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</si>
  <si>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</si>
  <si>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</si>
  <si>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</si>
  <si>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</si>
  <si>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</si>
  <si>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</si>
  <si>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</si>
  <si>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</si>
  <si>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</si>
  <si>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</si>
  <si>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</si>
  <si>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</si>
  <si>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</si>
  <si>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</si>
  <si>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</si>
  <si>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</si>
  <si>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</si>
  <si>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</si>
  <si>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</si>
  <si>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</si>
  <si>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</si>
  <si>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</si>
  <si>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</si>
  <si>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</si>
  <si>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</si>
  <si>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</si>
  <si>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</si>
  <si>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</si>
  <si>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</si>
  <si>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</si>
  <si>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</si>
  <si>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</si>
  <si>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</si>
  <si>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</si>
  <si>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</si>
  <si>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</si>
  <si>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</si>
  <si>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</si>
  <si>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</si>
  <si>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</si>
  <si>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</si>
  <si>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</si>
  <si>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</si>
  <si>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</si>
  <si>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</si>
  <si>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</si>
  <si>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</si>
  <si>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</si>
  <si>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</si>
  <si>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</si>
  <si>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</si>
  <si>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</si>
  <si>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</si>
  <si>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</si>
  <si>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</si>
  <si>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</si>
  <si>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</si>
  <si>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</si>
  <si>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</si>
  <si>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</si>
  <si>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</si>
  <si>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</si>
  <si>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</si>
  <si>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</si>
  <si>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</si>
  <si>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</si>
  <si>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</si>
  <si>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</si>
  <si>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</si>
  <si>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</si>
  <si>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</si>
  <si>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</si>
  <si>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</si>
  <si>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</si>
  <si>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</si>
  <si>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</si>
  <si>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</si>
  <si>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</si>
  <si>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</si>
  <si>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</si>
  <si>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</si>
  <si>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</si>
  <si>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</si>
  <si>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</si>
  <si>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</si>
  <si>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</si>
  <si>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</si>
  <si>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</si>
  <si>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</si>
  <si>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</si>
  <si>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</si>
  <si>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</si>
  <si>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</si>
  <si>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</si>
  <si>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</si>
  <si>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</si>
  <si>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</si>
  <si>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</si>
  <si>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</si>
  <si>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</si>
  <si>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</si>
  <si>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</si>
  <si>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</si>
  <si>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</si>
  <si>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</si>
  <si>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</si>
  <si>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</si>
  <si>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</si>
  <si>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</si>
  <si>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</si>
  <si>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</si>
  <si>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</si>
  <si>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</si>
  <si>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</si>
  <si>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</si>
  <si>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</si>
  <si>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</si>
  <si>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</si>
  <si>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</si>
  <si>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</si>
  <si>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</si>
  <si>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</si>
  <si>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</si>
  <si>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</si>
  <si>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</si>
  <si>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</si>
  <si>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</si>
  <si>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</si>
  <si>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</si>
  <si>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</si>
  <si>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</si>
  <si>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</si>
  <si>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</si>
  <si>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</si>
  <si>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</si>
  <si>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</si>
  <si>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</si>
  <si>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</si>
  <si>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</si>
  <si>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</si>
  <si>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</si>
  <si>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</si>
  <si>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</si>
  <si>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</si>
  <si>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</si>
  <si>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</si>
  <si>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</si>
  <si>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</si>
  <si>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</si>
  <si>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</si>
  <si>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</si>
  <si>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</si>
  <si>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</si>
  <si>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</si>
  <si>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</si>
  <si>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</si>
  <si>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</si>
  <si>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</si>
  <si>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</si>
  <si>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</si>
  <si>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</si>
  <si>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</si>
  <si>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</si>
  <si>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</si>
  <si>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</si>
  <si>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</si>
  <si>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</si>
  <si>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</si>
  <si>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</si>
  <si>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</si>
  <si>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</si>
  <si>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</si>
  <si>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</si>
  <si>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</si>
  <si>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</si>
  <si>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</si>
  <si>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</si>
  <si>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</si>
  <si>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</si>
  <si>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</si>
  <si>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</si>
  <si>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</si>
  <si>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</si>
  <si>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</si>
  <si>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</si>
  <si>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</si>
  <si>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</si>
  <si>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</si>
  <si>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</si>
  <si>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</si>
  <si>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</si>
  <si>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</si>
  <si>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</si>
  <si>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</si>
  <si>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</si>
  <si>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</si>
  <si>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</si>
  <si>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</si>
  <si>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</si>
  <si>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</si>
  <si>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</si>
  <si>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</si>
  <si>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</si>
  <si>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</si>
  <si>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</si>
  <si>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</si>
  <si>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</si>
  <si>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</si>
  <si>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</si>
  <si>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</si>
  <si>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</si>
  <si>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</si>
  <si>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</si>
  <si>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</si>
  <si>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</si>
  <si>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</si>
  <si>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</si>
  <si>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</si>
  <si>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</si>
  <si>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</si>
  <si>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</si>
  <si>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</si>
  <si>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</si>
  <si>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</si>
  <si>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</si>
  <si>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</si>
  <si>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</si>
  <si>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</si>
  <si>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</si>
  <si>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</si>
  <si>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</si>
  <si>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</si>
  <si>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</si>
  <si>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</si>
  <si>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</si>
  <si>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</si>
  <si>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</si>
  <si>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</si>
  <si>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</si>
  <si>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</si>
  <si>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</si>
  <si>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</si>
  <si>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</si>
  <si>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</si>
  <si>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</si>
  <si>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</si>
  <si>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</si>
  <si>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</si>
  <si>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</si>
  <si>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</si>
  <si>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</si>
  <si>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</si>
  <si>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</si>
  <si>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</si>
  <si>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</si>
  <si>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</si>
  <si>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</si>
  <si>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</si>
  <si>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</si>
  <si>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</si>
  <si>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</si>
  <si>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</si>
  <si>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</si>
  <si>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</si>
  <si>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</si>
  <si>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</si>
  <si>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</si>
  <si>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</si>
  <si>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</si>
  <si>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</si>
  <si>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</si>
  <si>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</si>
  <si>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</si>
  <si>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</si>
  <si>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</si>
  <si>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</si>
  <si>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</si>
  <si>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</si>
  <si>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</si>
  <si>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</si>
  <si>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</si>
  <si>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</si>
  <si>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</si>
  <si>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</si>
  <si>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</si>
  <si>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</si>
  <si>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</si>
  <si>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</si>
  <si>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</si>
  <si>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</si>
  <si>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</si>
  <si>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</si>
  <si>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</si>
  <si>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</si>
  <si>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</si>
  <si>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</si>
  <si>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</si>
  <si>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</si>
  <si>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</si>
  <si>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</si>
  <si>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</si>
  <si>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</si>
  <si>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</si>
  <si>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</si>
  <si>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</si>
  <si>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</si>
  <si>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</si>
  <si>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</si>
  <si>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</si>
  <si>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</si>
  <si>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</si>
  <si>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</si>
  <si>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</si>
  <si>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</si>
  <si>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</si>
  <si>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</si>
  <si>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</si>
  <si>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</si>
  <si>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</si>
  <si>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</si>
  <si>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</si>
  <si>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</si>
  <si>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</si>
  <si>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</si>
  <si>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</si>
  <si>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</si>
  <si>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</si>
  <si>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</si>
  <si>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</si>
  <si>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</si>
  <si>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</si>
  <si>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</si>
  <si>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</si>
  <si>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</si>
  <si>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</si>
  <si>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</si>
  <si>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</si>
  <si>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</si>
  <si>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</si>
  <si>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</si>
  <si>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</si>
  <si>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</si>
  <si>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</si>
  <si>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</si>
  <si>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</si>
  <si>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</si>
  <si>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</si>
  <si>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</si>
  <si>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</si>
  <si>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</si>
  <si>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</si>
  <si>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</si>
  <si>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</si>
  <si>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</si>
  <si>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</si>
  <si>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</si>
  <si>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</si>
  <si>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</si>
  <si>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</si>
  <si>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</si>
  <si>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</si>
  <si>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</si>
  <si>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</si>
  <si>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</si>
  <si>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</si>
  <si>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</si>
  <si>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</si>
  <si>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</si>
  <si>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</si>
  <si>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</si>
  <si>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</si>
  <si>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</si>
  <si>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</si>
  <si>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</si>
  <si>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</si>
  <si>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</si>
  <si>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</si>
  <si>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</si>
  <si>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</si>
  <si>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</si>
  <si>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</si>
  <si>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</si>
  <si>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</si>
  <si>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</si>
  <si>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</si>
  <si>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</si>
  <si>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</si>
  <si>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</si>
  <si>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</si>
  <si>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</si>
  <si>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</si>
  <si>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</si>
  <si>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</si>
  <si>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</si>
  <si>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</si>
  <si>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</si>
  <si>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</si>
  <si>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</si>
  <si>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</si>
  <si>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</si>
  <si>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</si>
  <si>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</si>
  <si>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</si>
  <si>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</si>
  <si>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</si>
  <si>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</si>
  <si>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</si>
  <si>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</si>
  <si>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</si>
  <si>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</si>
  <si>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</si>
  <si>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</si>
  <si>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</si>
  <si>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</si>
  <si>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</si>
  <si>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</si>
  <si>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</si>
  <si>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</si>
  <si>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</si>
  <si>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</si>
  <si>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</si>
  <si>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</si>
  <si>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</si>
  <si>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</si>
  <si>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</si>
  <si>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</si>
  <si>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</si>
  <si>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</si>
  <si>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</si>
  <si>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</si>
  <si>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</si>
  <si>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</si>
  <si>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</si>
  <si>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</si>
  <si>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</si>
  <si>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</si>
  <si>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</si>
  <si>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</si>
  <si>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</si>
  <si>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</si>
  <si>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</si>
  <si>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</si>
  <si>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</si>
  <si>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</si>
  <si>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</si>
  <si>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</si>
  <si>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</si>
  <si>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</si>
  <si>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</si>
  <si>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</si>
  <si>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</si>
  <si>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</si>
  <si>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</si>
  <si>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</si>
  <si>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</si>
  <si>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</si>
  <si>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</si>
  <si>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</si>
  <si>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</si>
  <si>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</si>
  <si>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</si>
  <si>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</si>
  <si>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</si>
  <si>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</si>
  <si>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</si>
  <si>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</si>
  <si>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</si>
  <si>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</si>
  <si>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</si>
  <si>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</si>
  <si>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</si>
  <si>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</si>
  <si>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</si>
  <si>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</si>
  <si>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</si>
  <si>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</si>
  <si>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</si>
  <si>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</si>
  <si>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</si>
  <si>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</si>
  <si>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</si>
  <si>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</si>
  <si>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</si>
  <si>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</si>
  <si>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</si>
  <si>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</si>
  <si>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</si>
  <si>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</si>
  <si>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</si>
  <si>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</si>
  <si>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</si>
  <si>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</si>
  <si>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</si>
  <si>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</si>
  <si>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</si>
  <si>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</si>
  <si>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</si>
  <si>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</si>
  <si>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</si>
  <si>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</si>
  <si>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</si>
  <si>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</si>
  <si>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</si>
  <si>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</si>
  <si>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</si>
  <si>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</si>
  <si>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</si>
  <si>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</si>
  <si>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</si>
  <si>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</si>
  <si>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</si>
  <si>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</si>
  <si>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</si>
  <si>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</si>
  <si>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</si>
  <si>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</si>
  <si>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</si>
  <si>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</si>
  <si>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</si>
  <si>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</si>
  <si>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</si>
  <si>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</si>
  <si>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</si>
  <si>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</si>
  <si>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</si>
  <si>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</si>
  <si>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</si>
  <si>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</si>
  <si>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</si>
  <si>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</si>
  <si>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</si>
  <si>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</si>
  <si>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</si>
  <si>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</si>
  <si>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</si>
  <si>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</si>
  <si>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</si>
  <si>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</si>
  <si>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</si>
  <si>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</si>
  <si>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</si>
  <si>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</si>
  <si>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</si>
  <si>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</si>
  <si>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</si>
  <si>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</si>
  <si>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</si>
  <si>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</si>
  <si>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</si>
  <si>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</si>
  <si>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</si>
  <si>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</si>
  <si>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</si>
  <si>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</si>
  <si>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</si>
  <si>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</si>
  <si>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</si>
  <si>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</si>
  <si>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</si>
  <si>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</si>
  <si>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</si>
  <si>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</si>
  <si>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</si>
  <si>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</si>
  <si>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</si>
  <si>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</si>
  <si>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</si>
  <si>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</si>
  <si>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</si>
  <si>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</si>
  <si>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</si>
  <si>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</si>
  <si>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</si>
  <si>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</si>
  <si>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</si>
  <si>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</si>
  <si>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</si>
  <si>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</si>
  <si>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</si>
  <si>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</si>
  <si>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</si>
  <si>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</si>
  <si>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</si>
  <si>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</si>
  <si>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</si>
  <si>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</si>
  <si>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</si>
  <si>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</si>
  <si>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</si>
  <si>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</si>
  <si>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</si>
  <si>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</si>
  <si>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</si>
  <si>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</si>
  <si>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</si>
  <si>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</si>
  <si>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</si>
  <si>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</si>
  <si>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</si>
  <si>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</si>
  <si>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</si>
  <si>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</si>
  <si>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</si>
  <si>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</si>
  <si>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</si>
  <si>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</si>
  <si>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</si>
  <si>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</si>
  <si>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</si>
  <si>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</si>
  <si>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</si>
  <si>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</si>
  <si>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</si>
  <si>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</si>
  <si>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</si>
  <si>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</si>
  <si>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</si>
  <si>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</si>
  <si>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</si>
  <si>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</si>
  <si>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</si>
  <si>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</si>
  <si>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</si>
  <si>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</si>
  <si>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</si>
  <si>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</si>
  <si>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</si>
  <si>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</si>
  <si>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</si>
  <si>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</si>
  <si>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</si>
  <si>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</si>
  <si>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</si>
  <si>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</si>
  <si>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</si>
  <si>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</si>
  <si>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</si>
  <si>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</si>
  <si>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</si>
  <si>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</si>
  <si>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</si>
  <si>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</si>
  <si>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</si>
  <si>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</si>
  <si>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</si>
  <si>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</si>
  <si>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</si>
  <si>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</si>
  <si>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</si>
  <si>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</si>
  <si>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</si>
  <si>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</si>
  <si>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</si>
  <si>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</si>
  <si>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</si>
  <si>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</si>
  <si>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</si>
  <si>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</si>
  <si>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</si>
  <si>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</si>
  <si>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</si>
  <si>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</si>
  <si>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</si>
  <si>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</si>
  <si>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</si>
  <si>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</si>
  <si>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</si>
  <si>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</si>
  <si>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</si>
  <si>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</si>
  <si>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</si>
  <si>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</si>
  <si>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</si>
  <si>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</si>
  <si>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</si>
  <si>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</si>
  <si>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</si>
  <si>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</si>
  <si>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</si>
  <si>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</si>
  <si>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</si>
  <si>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</si>
  <si>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</si>
  <si>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</si>
  <si>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</si>
  <si>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</si>
  <si>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</si>
  <si>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</si>
  <si>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</si>
  <si>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</si>
  <si>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</si>
  <si>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</si>
  <si>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</si>
  <si>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</si>
  <si>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</si>
  <si>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</si>
  <si>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</si>
  <si>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</si>
  <si>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</si>
  <si>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</si>
  <si>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</si>
  <si>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</si>
  <si>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</si>
  <si>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</si>
  <si>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</si>
  <si>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</si>
  <si>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</si>
  <si>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</si>
  <si>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</si>
  <si>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</si>
  <si>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</si>
  <si>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</si>
  <si>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</si>
  <si>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</si>
  <si>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</si>
  <si>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</si>
  <si>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</si>
  <si>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</si>
  <si>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</si>
  <si>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</si>
  <si>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</si>
  <si>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</si>
  <si>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</si>
  <si>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</si>
  <si>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</si>
  <si>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</si>
  <si>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</si>
  <si>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</si>
  <si>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</si>
  <si>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</si>
  <si>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</si>
  <si>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</si>
  <si>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</si>
  <si>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</si>
  <si>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</si>
  <si>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</si>
  <si>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</si>
  <si>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</si>
  <si>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</si>
  <si>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</si>
  <si>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</si>
  <si>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</si>
  <si>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</si>
  <si>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</si>
  <si>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</si>
  <si>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</si>
  <si>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</si>
  <si>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</si>
  <si>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</si>
  <si>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</si>
  <si>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</si>
  <si>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</si>
  <si>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</si>
  <si>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</si>
  <si>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</si>
  <si>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</si>
  <si>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</si>
  <si>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</si>
  <si>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</si>
  <si>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</si>
  <si>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</si>
  <si>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</si>
  <si>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</si>
  <si>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</si>
  <si>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</si>
  <si>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</si>
  <si>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</si>
  <si>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</si>
  <si>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</si>
  <si>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</si>
  <si>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</si>
  <si>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</si>
  <si>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</si>
  <si>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</si>
  <si>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</si>
  <si>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</si>
  <si>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</si>
  <si>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</si>
  <si>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</si>
  <si>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</si>
  <si>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</si>
  <si>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</si>
  <si>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</si>
  <si>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</si>
  <si>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</si>
  <si>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</si>
  <si>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</si>
  <si>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</si>
  <si>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</si>
  <si>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</si>
  <si>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</si>
  <si>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</si>
  <si>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</si>
  <si>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</si>
  <si>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</si>
  <si>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</si>
  <si>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</si>
  <si>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</si>
  <si>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</si>
  <si>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</si>
  <si>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</si>
  <si>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</si>
  <si>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</si>
  <si>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</si>
  <si>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</si>
  <si>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</si>
  <si>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</si>
  <si>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</si>
  <si>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</si>
  <si>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</si>
  <si>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</si>
  <si>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</si>
  <si>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</si>
  <si>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</si>
  <si>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</si>
  <si>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</si>
  <si>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</si>
  <si>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</si>
  <si>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</si>
  <si>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</si>
  <si>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</si>
  <si>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</si>
  <si>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</si>
  <si>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</si>
  <si>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</si>
  <si>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</si>
  <si>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</si>
  <si>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</si>
  <si>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</si>
  <si>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</si>
  <si>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</si>
  <si>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</si>
  <si>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</si>
  <si>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</si>
  <si>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</si>
  <si>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</si>
  <si>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</si>
  <si>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</si>
  <si>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</si>
  <si>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</si>
  <si>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</si>
  <si>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</si>
  <si>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</si>
  <si>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</si>
  <si>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</si>
  <si>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</si>
  <si>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</si>
  <si>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</si>
  <si>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</si>
  <si>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</si>
  <si>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</si>
  <si>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</si>
  <si>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</si>
  <si>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</si>
  <si>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</si>
  <si>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</si>
  <si>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</si>
  <si>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</si>
  <si>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</si>
  <si>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</si>
  <si>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</si>
  <si>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</si>
  <si>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</si>
  <si>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</si>
  <si>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</si>
  <si>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</si>
  <si>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</si>
  <si>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</si>
  <si>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</si>
  <si>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</si>
  <si>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</si>
  <si>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</si>
  <si>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</si>
  <si>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</si>
  <si>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</si>
  <si>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</si>
  <si>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</si>
  <si>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</si>
  <si>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</si>
  <si>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</si>
  <si>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</si>
  <si>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</si>
  <si>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</si>
  <si>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</si>
  <si>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</si>
  <si>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</si>
  <si>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</si>
  <si>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</si>
  <si>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</si>
  <si>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</si>
  <si>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</si>
  <si>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</si>
  <si>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</si>
  <si>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</si>
  <si>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</si>
  <si>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</si>
  <si>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</si>
  <si>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</si>
  <si>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</si>
  <si>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</si>
  <si>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</si>
  <si>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</si>
  <si>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</si>
  <si>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</si>
  <si>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</si>
  <si>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</si>
  <si>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</si>
  <si>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</si>
  <si>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</si>
  <si>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</si>
  <si>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</si>
  <si>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</si>
  <si>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</si>
  <si>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</si>
  <si>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</si>
  <si>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</si>
  <si>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</si>
  <si>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</si>
  <si>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</si>
  <si>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</si>
  <si>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</si>
  <si>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</si>
  <si>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</si>
  <si>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</si>
  <si>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</si>
  <si>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</si>
  <si>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</si>
  <si>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</si>
  <si>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</si>
  <si>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</si>
  <si>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</si>
  <si>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</si>
  <si>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</si>
  <si>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</si>
  <si>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</si>
  <si>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</si>
  <si>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</si>
  <si>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</si>
  <si>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</si>
  <si>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</si>
  <si>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</si>
  <si>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</si>
  <si>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</si>
  <si>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</si>
  <si>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</si>
  <si>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</si>
  <si>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</si>
  <si>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</si>
  <si>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</si>
  <si>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</si>
  <si>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</si>
  <si>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</si>
  <si>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</si>
  <si>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</si>
  <si>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</si>
  <si>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</si>
  <si>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</si>
  <si>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</si>
  <si>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</si>
  <si>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</si>
  <si>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</si>
  <si>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</si>
  <si>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</si>
  <si>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</si>
  <si>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</si>
  <si>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</si>
  <si>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</si>
  <si>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</si>
  <si>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</si>
  <si>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</si>
  <si>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</si>
  <si>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</si>
  <si>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</si>
  <si>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</si>
  <si>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</si>
  <si>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</si>
  <si>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</si>
  <si>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</si>
  <si>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</si>
  <si>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</si>
  <si>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</si>
  <si>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</si>
  <si>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</si>
  <si>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</si>
  <si>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</si>
  <si>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</si>
  <si>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</si>
  <si>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</si>
  <si>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</si>
  <si>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</si>
  <si>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</si>
  <si>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</si>
  <si>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</si>
  <si>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</si>
  <si>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</si>
  <si>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</si>
  <si>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</si>
  <si>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</si>
  <si>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</si>
  <si>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</si>
  <si>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</si>
  <si>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</si>
  <si>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</si>
  <si>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</si>
  <si>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</si>
  <si>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</si>
  <si>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</si>
  <si>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</si>
  <si>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</si>
  <si>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</si>
  <si>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</si>
  <si>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</si>
  <si>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</si>
  <si>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</si>
  <si>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</si>
  <si>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</si>
  <si>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</si>
  <si>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</si>
  <si>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</si>
  <si>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</si>
  <si>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</si>
  <si>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</si>
  <si>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</si>
  <si>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</si>
  <si>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</si>
  <si>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</si>
  <si>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</si>
  <si>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</si>
  <si>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</si>
  <si>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</si>
  <si>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</si>
  <si>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</si>
  <si>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</si>
  <si>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</si>
  <si>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</si>
  <si>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</si>
  <si>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</si>
  <si>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</si>
  <si>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</si>
  <si>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</si>
  <si>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</si>
  <si>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</si>
  <si>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</si>
  <si>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</si>
  <si>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</si>
  <si>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</si>
  <si>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</si>
  <si>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</si>
  <si>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</si>
  <si>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</si>
  <si>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</si>
  <si>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</si>
  <si>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</si>
  <si>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</si>
  <si>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</si>
  <si>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</si>
  <si>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</si>
  <si>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</si>
  <si>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</si>
  <si>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</si>
  <si>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</si>
  <si>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</si>
  <si>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</si>
  <si>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</si>
  <si>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</si>
  <si>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</si>
  <si>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</si>
  <si>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</si>
  <si>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</si>
  <si>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</si>
  <si>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</si>
  <si>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</si>
  <si>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</si>
  <si>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</si>
  <si>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</si>
  <si>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</si>
  <si>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</si>
  <si>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</si>
  <si>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</si>
  <si>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</si>
  <si>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</si>
  <si>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</si>
  <si>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</si>
  <si>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</si>
  <si>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</si>
  <si>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</si>
  <si>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</si>
  <si>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</si>
  <si>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</si>
  <si>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</si>
  <si>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</si>
  <si>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</si>
  <si>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</si>
  <si>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</si>
  <si>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</si>
  <si>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</si>
  <si>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</si>
  <si>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</si>
  <si>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</si>
  <si>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</si>
  <si>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</si>
  <si>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</si>
  <si>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</si>
  <si>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</si>
  <si>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</si>
  <si>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</si>
  <si>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</si>
  <si>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</si>
  <si>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</si>
  <si>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</si>
  <si>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</si>
  <si>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</si>
  <si>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</si>
  <si>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</si>
  <si>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</si>
  <si>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</si>
  <si>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</si>
  <si>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</si>
  <si>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</si>
  <si>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</si>
  <si>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</si>
  <si>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</si>
  <si>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</si>
  <si>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</si>
  <si>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</si>
  <si>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</si>
  <si>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</si>
  <si>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</si>
  <si>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</si>
  <si>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</si>
  <si>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</si>
  <si>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</si>
  <si>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</si>
  <si>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</si>
  <si>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</si>
  <si>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</si>
  <si>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</si>
  <si>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</si>
  <si>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</si>
  <si>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</si>
  <si>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</si>
  <si>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</si>
  <si>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</si>
  <si>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</si>
  <si>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</si>
  <si>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</si>
  <si>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</si>
  <si>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</si>
  <si>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</si>
  <si>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</si>
  <si>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</si>
  <si>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</si>
  <si>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</si>
  <si>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</si>
  <si>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</si>
  <si>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</si>
  <si>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</si>
  <si>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</si>
  <si>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</si>
  <si>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</si>
  <si>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</si>
  <si>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</si>
  <si>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</si>
  <si>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</si>
  <si>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</si>
  <si>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</si>
  <si>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</si>
  <si>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</si>
  <si>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</si>
  <si>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</si>
  <si>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</si>
  <si>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</si>
  <si>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</si>
  <si>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</si>
  <si>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</si>
  <si>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</si>
  <si>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</si>
  <si>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</si>
  <si>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</si>
  <si>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</si>
  <si>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</si>
  <si>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</si>
  <si>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</si>
  <si>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</si>
  <si>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</si>
  <si>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</si>
  <si>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</si>
  <si>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</si>
  <si>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</si>
  <si>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</si>
  <si>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</si>
  <si>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</si>
  <si>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</si>
  <si>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</si>
  <si>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</si>
  <si>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</si>
  <si>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</si>
  <si>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</si>
  <si>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</si>
  <si>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</si>
  <si>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</si>
  <si>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</si>
  <si>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</si>
  <si>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</si>
  <si>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</si>
  <si>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</si>
  <si>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</si>
  <si>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</si>
  <si>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</si>
  <si>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</si>
  <si>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</si>
  <si>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</si>
  <si>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</si>
  <si>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</si>
  <si>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</si>
  <si>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</si>
  <si>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</si>
  <si>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</si>
  <si>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</si>
  <si>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</si>
  <si>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</si>
  <si>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</si>
  <si>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</si>
  <si>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</si>
  <si>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</si>
  <si>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</si>
  <si>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</si>
  <si>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</si>
  <si>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</si>
  <si>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</si>
  <si>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</si>
  <si>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</si>
  <si>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</si>
  <si>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</si>
  <si>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</si>
  <si>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</si>
  <si>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</si>
  <si>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</si>
  <si>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</si>
  <si>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</si>
  <si>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</si>
  <si>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</si>
  <si>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</si>
  <si>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</si>
  <si>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</si>
  <si>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</si>
  <si>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</si>
  <si>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</si>
  <si>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</si>
  <si>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</si>
  <si>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</si>
  <si>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</si>
  <si>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</si>
  <si>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</si>
  <si>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</si>
  <si>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</si>
  <si>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</si>
  <si>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</si>
  <si>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</si>
  <si>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</si>
  <si>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</si>
  <si>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</si>
  <si>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</si>
  <si>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</si>
  <si>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</si>
  <si>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</si>
  <si>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</si>
  <si>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</si>
  <si>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</si>
  <si>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</si>
  <si>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</si>
  <si>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</si>
  <si>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</si>
  <si>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</si>
  <si>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</si>
  <si>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</si>
  <si>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</si>
  <si>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</si>
  <si>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</si>
  <si>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</si>
  <si>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</si>
  <si>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</si>
  <si>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</si>
  <si>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</si>
  <si>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</si>
  <si>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</si>
  <si>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</si>
  <si>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</si>
  <si>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</si>
  <si>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</si>
  <si>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</si>
  <si>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</si>
  <si>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</si>
  <si>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</si>
  <si>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</si>
  <si>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</si>
  <si>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</si>
  <si>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</si>
  <si>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</si>
  <si>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</si>
  <si>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</si>
  <si>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</si>
  <si>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</si>
  <si>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</si>
  <si>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</si>
  <si>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</si>
  <si>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</si>
  <si>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</si>
  <si>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</si>
  <si>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</si>
  <si>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</si>
  <si>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</si>
  <si>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</si>
  <si>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</si>
  <si>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</si>
  <si>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</si>
  <si>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</si>
  <si>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</si>
  <si>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</si>
  <si>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</si>
  <si>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</si>
  <si>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</si>
  <si>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</si>
  <si>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</si>
  <si>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</si>
  <si>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</si>
  <si>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</si>
  <si>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</si>
  <si>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</si>
  <si>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</si>
  <si>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</si>
  <si>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</si>
  <si>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</si>
  <si>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</si>
  <si>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</si>
  <si>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</si>
  <si>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</si>
  <si>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</si>
  <si>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</si>
  <si>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</si>
  <si>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</si>
  <si>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</si>
  <si>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</si>
  <si>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</si>
  <si>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</si>
  <si>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</si>
  <si>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</si>
  <si>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</si>
  <si>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</si>
  <si>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</si>
  <si>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</si>
  <si>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</si>
  <si>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</si>
  <si>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</si>
  <si>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</si>
  <si>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</si>
  <si>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</si>
  <si>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</si>
  <si>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</si>
  <si>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</si>
  <si>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</si>
  <si>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</si>
  <si>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</si>
  <si>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</si>
  <si>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</si>
  <si>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</si>
  <si>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</si>
  <si>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</si>
  <si>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</si>
  <si>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</si>
  <si>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</si>
  <si>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</si>
  <si>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</si>
  <si>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</si>
  <si>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</si>
  <si>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</si>
  <si>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</si>
  <si>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</si>
  <si>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</si>
  <si>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</si>
  <si>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</si>
  <si>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</si>
  <si>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</si>
  <si>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</si>
  <si>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</si>
  <si>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</si>
  <si>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</si>
  <si>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</si>
  <si>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</si>
  <si>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</si>
  <si>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</si>
  <si>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</si>
  <si>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</si>
  <si>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</si>
  <si>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</si>
  <si>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</si>
  <si>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</si>
  <si>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</si>
  <si>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</si>
  <si>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</si>
  <si>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</si>
  <si>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</si>
  <si>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</si>
  <si>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</si>
  <si>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</si>
  <si>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</si>
  <si>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</si>
  <si>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</si>
  <si>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</si>
  <si>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</si>
  <si>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</si>
  <si>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</si>
  <si>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</si>
  <si>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</si>
  <si>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</si>
  <si>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</si>
  <si>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</si>
  <si>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</si>
  <si>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</si>
  <si>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</si>
  <si>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</si>
  <si>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</si>
  <si>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</si>
  <si>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</si>
  <si>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</si>
  <si>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</si>
  <si>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</si>
  <si>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</si>
  <si>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</si>
  <si>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</si>
  <si>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</si>
  <si>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</si>
  <si>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</si>
  <si>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</si>
  <si>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</si>
  <si>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</si>
  <si>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</si>
  <si>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</si>
  <si>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</si>
  <si>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</si>
  <si>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</si>
  <si>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</si>
  <si>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</si>
  <si>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</si>
  <si>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</si>
  <si>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</si>
  <si>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</si>
  <si>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</si>
  <si>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</si>
  <si>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</si>
  <si>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</si>
  <si>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</si>
  <si>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</si>
  <si>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</si>
  <si>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</si>
  <si>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</si>
  <si>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</si>
  <si>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</si>
  <si>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</si>
  <si>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</si>
  <si>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</si>
  <si>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</si>
  <si>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</si>
  <si>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</si>
  <si>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</si>
  <si>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</si>
  <si>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</si>
  <si>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</si>
  <si>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</si>
  <si>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</si>
  <si>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</si>
  <si>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</si>
  <si>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</si>
  <si>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</si>
  <si>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</si>
  <si>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</si>
  <si>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</si>
  <si>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</si>
  <si>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</si>
  <si>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</si>
  <si>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</si>
  <si>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</si>
  <si>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</si>
  <si>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</si>
  <si>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</si>
  <si>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</si>
  <si>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</si>
  <si>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</si>
  <si>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</si>
  <si>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</si>
  <si>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</si>
  <si>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</si>
  <si>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</si>
  <si>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</si>
  <si>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</si>
  <si>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</si>
  <si>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</si>
  <si>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</si>
  <si>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</si>
  <si>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</si>
  <si>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</si>
  <si>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</si>
  <si>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</si>
  <si>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</si>
  <si>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</si>
  <si>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</si>
  <si>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</si>
  <si>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</si>
  <si>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</si>
  <si>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</si>
  <si>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</si>
  <si>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</si>
  <si>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</si>
  <si>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</si>
  <si>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</si>
  <si>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</si>
  <si>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</si>
  <si>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</si>
  <si>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</si>
  <si>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</si>
  <si>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</si>
  <si>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</si>
  <si>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</si>
  <si>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</si>
  <si>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</si>
  <si>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</si>
  <si>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</si>
  <si>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</si>
  <si>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</si>
  <si>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</si>
  <si>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</si>
  <si>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</si>
  <si>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</si>
  <si>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</si>
  <si>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</si>
  <si>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</si>
  <si>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</si>
  <si>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</si>
  <si>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</si>
  <si>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</si>
  <si>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</si>
  <si>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</si>
  <si>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</si>
  <si>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</si>
  <si>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</si>
  <si>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</si>
  <si>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</si>
  <si>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</si>
  <si>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</si>
  <si>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</si>
  <si>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</si>
  <si>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</si>
  <si>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</si>
  <si>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</si>
  <si>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</si>
  <si>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</si>
  <si>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</si>
  <si>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</si>
  <si>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</si>
  <si>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</si>
  <si>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</si>
  <si>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</si>
  <si>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</si>
  <si>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</si>
  <si>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</si>
  <si>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</si>
  <si>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</si>
  <si>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</si>
  <si>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</si>
  <si>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</si>
  <si>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</si>
  <si>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</si>
  <si>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</si>
  <si>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</si>
  <si>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</si>
  <si>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</si>
  <si>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</si>
  <si>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</si>
  <si>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</si>
  <si>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</si>
  <si>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</si>
  <si>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</si>
  <si>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</si>
  <si>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</si>
  <si>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</si>
  <si>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</si>
  <si>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</si>
  <si>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</si>
  <si>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</si>
  <si>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</si>
  <si>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</si>
  <si>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</si>
  <si>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</si>
  <si>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</si>
  <si>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</si>
  <si>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</si>
  <si>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</si>
  <si>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</si>
  <si>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</si>
  <si>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</si>
  <si>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</si>
  <si>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</si>
  <si>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</si>
  <si>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</si>
  <si>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</si>
  <si>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</si>
  <si>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</si>
  <si>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</si>
  <si>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</si>
  <si>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</si>
  <si>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</si>
  <si>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</si>
  <si>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</si>
  <si>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</si>
  <si>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</si>
  <si>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</si>
  <si>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</si>
  <si>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</si>
  <si>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</si>
  <si>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</si>
  <si>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</si>
  <si>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</si>
  <si>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</si>
  <si>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</si>
  <si>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</si>
  <si>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</si>
  <si>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</si>
  <si>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</si>
  <si>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</si>
  <si>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</si>
  <si>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</si>
  <si>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</si>
  <si>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</si>
  <si>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</si>
  <si>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</si>
  <si>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</si>
  <si>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</si>
  <si>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</si>
  <si>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</si>
  <si>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</si>
  <si>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</si>
  <si>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</si>
  <si>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</si>
  <si>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</si>
  <si>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</si>
  <si>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</si>
  <si>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</si>
  <si>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</si>
  <si>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</si>
  <si>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</si>
  <si>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</si>
  <si>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</si>
  <si>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</si>
  <si>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</si>
  <si>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</si>
  <si>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</si>
  <si>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</si>
  <si>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</si>
  <si>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</si>
  <si>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</si>
  <si>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</si>
  <si>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</si>
  <si>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</si>
  <si>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</si>
  <si>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</si>
  <si>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</si>
  <si>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</si>
  <si>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</si>
  <si>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</si>
  <si>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</si>
  <si>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</si>
  <si>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</si>
  <si>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</si>
  <si>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</si>
  <si>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</si>
  <si>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</si>
  <si>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</si>
  <si>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</si>
  <si>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</si>
  <si>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</si>
  <si>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</si>
  <si>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</si>
  <si>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</si>
  <si>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</si>
  <si>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</si>
  <si>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</si>
  <si>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</si>
  <si>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</si>
  <si>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</si>
  <si>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</si>
  <si>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</si>
  <si>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</si>
  <si>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</si>
  <si>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</si>
  <si>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</si>
  <si>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</si>
  <si>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</si>
  <si>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</si>
  <si>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</si>
  <si>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</si>
  <si>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</si>
  <si>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</si>
  <si>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</si>
  <si>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</si>
  <si>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</si>
  <si>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</si>
  <si>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</si>
  <si>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</si>
  <si>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</si>
  <si>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</si>
  <si>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</si>
  <si>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</si>
  <si>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</si>
  <si>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</si>
  <si>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</si>
  <si>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</si>
  <si>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</si>
  <si>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</si>
  <si>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</si>
  <si>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</si>
  <si>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</si>
  <si>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</si>
  <si>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</si>
  <si>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</si>
  <si>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</si>
  <si>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</si>
  <si>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</si>
  <si>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</si>
  <si>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</si>
  <si>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</si>
  <si>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</si>
  <si>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</si>
  <si>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</si>
  <si>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</si>
  <si>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</si>
  <si>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</si>
  <si>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</si>
  <si>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</si>
  <si>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</si>
  <si>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</si>
  <si>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</si>
  <si>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</si>
  <si>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</si>
  <si>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</si>
  <si>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</si>
  <si>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</si>
  <si>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</si>
  <si>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</si>
  <si>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</si>
  <si>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</si>
  <si>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</si>
  <si>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</si>
  <si>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</si>
  <si>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</si>
  <si>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</si>
  <si>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</si>
  <si>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</si>
  <si>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</si>
  <si>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</si>
  <si>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</si>
  <si>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</si>
  <si>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</si>
  <si>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</si>
  <si>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</si>
  <si>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</si>
  <si>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</si>
  <si>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</si>
  <si>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</si>
  <si>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</si>
  <si>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</si>
  <si>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</si>
  <si>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</si>
  <si>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</si>
  <si>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</si>
  <si>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</si>
  <si>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</si>
  <si>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</si>
  <si>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</si>
  <si>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</si>
  <si>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</si>
  <si>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</si>
  <si>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</si>
  <si>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</si>
  <si>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</si>
  <si>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</si>
  <si>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</si>
  <si>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</si>
  <si>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</si>
  <si>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</si>
  <si>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</si>
  <si>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</si>
  <si>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</si>
  <si>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</si>
  <si>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</si>
  <si>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</si>
  <si>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</si>
  <si>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</si>
  <si>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</si>
  <si>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</si>
  <si>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</si>
  <si>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</si>
  <si>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</si>
  <si>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</si>
  <si>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</si>
  <si>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</si>
  <si>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</si>
  <si>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</si>
  <si>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</si>
  <si>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</si>
  <si>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</si>
  <si>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</si>
  <si>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</si>
  <si>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</si>
  <si>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</si>
  <si>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</si>
  <si>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</si>
  <si>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</si>
  <si>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</si>
  <si>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</si>
  <si>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</si>
  <si>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</si>
  <si>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</si>
  <si>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</si>
  <si>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</si>
  <si>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</si>
  <si>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</si>
  <si>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</si>
  <si>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</si>
  <si>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</si>
  <si>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</si>
  <si>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</si>
  <si>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</si>
  <si>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</si>
  <si>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</si>
  <si>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</si>
  <si>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</si>
  <si>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</si>
  <si>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</si>
  <si>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</si>
  <si>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</si>
  <si>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</si>
  <si>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</si>
  <si>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</si>
  <si>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</si>
  <si>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</si>
  <si>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</si>
  <si>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</si>
  <si>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</si>
  <si>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</si>
  <si>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</si>
  <si>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</si>
  <si>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</si>
  <si>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</si>
  <si>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</si>
  <si>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</si>
  <si>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</si>
  <si>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</si>
  <si>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</si>
  <si>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</si>
  <si>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</si>
  <si>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</si>
  <si>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</si>
  <si>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</si>
  <si>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</si>
  <si>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</si>
  <si>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</si>
  <si>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</si>
  <si>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</si>
  <si>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</si>
  <si>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</si>
  <si>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</si>
  <si>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</si>
  <si>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</si>
  <si>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</si>
  <si>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</si>
  <si>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</si>
  <si>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</si>
  <si>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</si>
  <si>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</si>
  <si>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</si>
  <si>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</si>
  <si>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</si>
  <si>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</si>
  <si>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</si>
  <si>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</si>
  <si>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</si>
  <si>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</si>
  <si>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</si>
  <si>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</si>
  <si>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</si>
  <si>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</si>
  <si>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</si>
  <si>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</si>
  <si>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</si>
  <si>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</si>
  <si>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</si>
  <si>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</si>
  <si>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</si>
  <si>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</si>
  <si>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</si>
  <si>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</si>
  <si>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</si>
  <si>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</si>
  <si>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</si>
  <si>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</si>
  <si>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</si>
  <si>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</si>
  <si>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</si>
  <si>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</si>
  <si>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</si>
  <si>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</si>
  <si>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</si>
  <si>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</si>
  <si>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</si>
  <si>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</si>
  <si>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</si>
  <si>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</si>
  <si>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</si>
  <si>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</si>
  <si>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</si>
  <si>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</si>
  <si>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</si>
  <si>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</si>
  <si>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</si>
  <si>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</si>
  <si>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</si>
  <si>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</si>
  <si>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</si>
  <si>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</si>
  <si>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</si>
  <si>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</si>
  <si>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</si>
  <si>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</si>
  <si>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</si>
  <si>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</si>
  <si>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</si>
  <si>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</si>
  <si>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</si>
  <si>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</si>
  <si>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</si>
  <si>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</si>
  <si>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</si>
  <si>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</si>
  <si>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</si>
  <si>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</si>
  <si>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</si>
  <si>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</si>
  <si>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</si>
  <si>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</si>
  <si>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</si>
  <si>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</si>
  <si>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</si>
  <si>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</si>
  <si>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</si>
  <si>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</si>
  <si>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</si>
  <si>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</si>
  <si>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</si>
  <si>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</si>
  <si>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</si>
  <si>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</si>
  <si>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</si>
  <si>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</si>
  <si>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</si>
  <si>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</si>
  <si>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</si>
  <si>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</si>
  <si>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</si>
  <si>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</si>
  <si>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</si>
  <si>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</si>
  <si>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</si>
  <si>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</si>
  <si>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</si>
  <si>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</si>
  <si>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</si>
  <si>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</si>
  <si>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</si>
  <si>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</si>
  <si>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</si>
  <si>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</si>
  <si>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</si>
  <si>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</si>
  <si>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</si>
  <si>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</si>
  <si>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</si>
  <si>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</si>
  <si>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</si>
  <si>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</si>
  <si>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</si>
  <si>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</si>
  <si>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</si>
  <si>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</si>
  <si>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</si>
  <si>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</si>
  <si>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</si>
  <si>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</si>
  <si>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</si>
  <si>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</si>
  <si>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</si>
  <si>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</si>
  <si>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</si>
  <si>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</si>
  <si>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</si>
  <si>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</si>
  <si>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</si>
  <si>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</si>
  <si>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</si>
  <si>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</si>
  <si>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</si>
  <si>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</si>
  <si>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</si>
  <si>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</si>
  <si>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</si>
  <si>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</si>
  <si>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</si>
  <si>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</si>
  <si>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</si>
  <si>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</si>
  <si>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</si>
  <si>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</si>
  <si>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</si>
  <si>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</si>
  <si>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</si>
  <si>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</si>
  <si>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</si>
  <si>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</si>
  <si>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</si>
  <si>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</si>
  <si>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</si>
  <si>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</si>
  <si>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</si>
  <si>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</si>
  <si>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</si>
  <si>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</si>
  <si>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</si>
  <si>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</si>
  <si>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</si>
  <si>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</si>
  <si>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</si>
  <si>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</si>
  <si>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</si>
  <si>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</si>
  <si>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</si>
  <si>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</si>
  <si>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</si>
  <si>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</si>
  <si>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</si>
  <si>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</si>
  <si>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</si>
  <si>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</si>
  <si>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</si>
  <si>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</si>
  <si>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</si>
  <si>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</si>
  <si>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</si>
  <si>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</si>
  <si>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</si>
  <si>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</si>
  <si>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</si>
  <si>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</si>
  <si>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</si>
  <si>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</si>
  <si>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</si>
  <si>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</si>
  <si>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</si>
  <si>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</si>
  <si>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</si>
  <si>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</si>
  <si>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</si>
  <si>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</si>
  <si>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</si>
  <si>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</si>
  <si>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</si>
  <si>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</si>
  <si>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</si>
  <si>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</si>
  <si>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</si>
  <si>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</si>
  <si>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</si>
  <si>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</si>
  <si>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</si>
  <si>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</si>
  <si>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</si>
  <si>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</si>
  <si>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</si>
  <si>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</si>
  <si>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</si>
  <si>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</si>
  <si>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</si>
  <si>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</si>
  <si>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</si>
  <si>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</si>
  <si>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</si>
  <si>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</si>
  <si>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</si>
  <si>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</si>
  <si>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</si>
  <si>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</si>
  <si>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</si>
  <si>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</si>
  <si>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</si>
  <si>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</si>
  <si>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</si>
  <si>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</si>
  <si>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</si>
  <si>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</si>
  <si>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</si>
  <si>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</si>
  <si>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</si>
  <si>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</si>
  <si>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</si>
  <si>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</si>
  <si>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</si>
  <si>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</si>
  <si>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</si>
  <si>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</si>
  <si>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</si>
  <si>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</si>
  <si>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</si>
  <si>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</si>
  <si>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</si>
  <si>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</si>
  <si>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</si>
  <si>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</si>
  <si>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</si>
  <si>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</si>
  <si>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</si>
  <si>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</si>
  <si>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</si>
  <si>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</si>
  <si>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</si>
  <si>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</si>
  <si>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</si>
  <si>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</si>
  <si>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</si>
  <si>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</si>
  <si>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</si>
  <si>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</si>
  <si>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</si>
  <si>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</si>
  <si>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</si>
  <si>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</si>
  <si>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</si>
  <si>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</si>
  <si>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</si>
  <si>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</si>
  <si>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</si>
  <si>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</si>
  <si>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</si>
  <si>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</si>
  <si>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</si>
  <si>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</si>
  <si>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</si>
  <si>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</si>
  <si>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</si>
  <si>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</si>
  <si>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</si>
  <si>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</si>
  <si>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</si>
  <si>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</si>
  <si>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</si>
  <si>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</si>
  <si>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</si>
  <si>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</si>
  <si>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</si>
  <si>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</si>
  <si>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</si>
  <si>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</si>
  <si>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</si>
  <si>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</si>
  <si>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</si>
  <si>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</si>
  <si>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</si>
  <si>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</si>
  <si>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</si>
  <si>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</si>
  <si>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</si>
  <si>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</si>
  <si>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</si>
  <si>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</si>
  <si>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</si>
  <si>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</si>
  <si>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</si>
  <si>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</si>
  <si>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</si>
  <si>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</si>
  <si>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</si>
  <si>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</si>
  <si>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</si>
  <si>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</si>
  <si>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</si>
  <si>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</si>
  <si>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</si>
  <si>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</si>
  <si>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</si>
  <si>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</si>
  <si>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</si>
  <si>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</si>
  <si>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</si>
  <si>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</si>
  <si>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</si>
  <si>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</si>
  <si>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</si>
  <si>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</si>
  <si>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</si>
  <si>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</si>
  <si>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</si>
  <si>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</si>
  <si>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</si>
  <si>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</si>
  <si>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</si>
  <si>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</si>
  <si>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</si>
  <si>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</si>
  <si>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</si>
  <si>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</si>
  <si>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</si>
  <si>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</si>
  <si>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</si>
  <si>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</si>
  <si>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</si>
  <si>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</si>
  <si>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</si>
  <si>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</si>
  <si>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</si>
  <si>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</si>
  <si>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</si>
  <si>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</si>
  <si>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</si>
  <si>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</si>
  <si>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</si>
  <si>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</si>
  <si>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</si>
  <si>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</si>
  <si>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</si>
  <si>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</si>
  <si>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</si>
  <si>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</si>
  <si>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</si>
  <si>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</si>
  <si>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</si>
  <si>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</si>
  <si>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</si>
  <si>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</si>
  <si>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</si>
  <si>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</si>
  <si>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</si>
  <si>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</si>
  <si>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</si>
  <si>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</si>
  <si>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</si>
  <si>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</si>
  <si>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</si>
  <si>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</si>
  <si>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</si>
  <si>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</si>
  <si>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</si>
  <si>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</si>
  <si>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</si>
  <si>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</si>
  <si>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</si>
  <si>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</si>
  <si>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</si>
  <si>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</si>
  <si>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</si>
  <si>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</si>
  <si>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</si>
  <si>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</si>
  <si>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</si>
  <si>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</si>
  <si>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</si>
  <si>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</si>
  <si>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</si>
  <si>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</si>
  <si>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</si>
  <si>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</si>
  <si>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</si>
  <si>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</si>
  <si>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</si>
  <si>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</si>
  <si>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</si>
  <si>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</si>
  <si>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</si>
  <si>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</si>
  <si>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</si>
  <si>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</si>
  <si>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</si>
  <si>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</si>
  <si>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</si>
  <si>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</si>
  <si>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</si>
  <si>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</si>
  <si>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</si>
  <si>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</si>
  <si>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</si>
  <si>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</si>
  <si>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</si>
  <si>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</si>
  <si>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</si>
  <si>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</si>
  <si>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</si>
  <si>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</si>
  <si>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</si>
  <si>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</si>
  <si>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</si>
  <si>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</si>
  <si>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</si>
  <si>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</si>
  <si>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</si>
  <si>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</si>
  <si>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</si>
  <si>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</si>
  <si>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</si>
  <si>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</si>
  <si>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</si>
  <si>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</si>
  <si>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</si>
  <si>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</si>
  <si>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</si>
  <si>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</si>
  <si>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</si>
  <si>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</si>
  <si>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</si>
  <si>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</si>
  <si>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</si>
  <si>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</si>
  <si>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</si>
  <si>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</si>
  <si>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</si>
  <si>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</si>
  <si>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</si>
  <si>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</si>
  <si>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</si>
  <si>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</si>
  <si>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</si>
  <si>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</si>
  <si>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</si>
  <si>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</si>
  <si>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</si>
  <si>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</si>
  <si>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</si>
  <si>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</si>
  <si>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</si>
  <si>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</si>
  <si>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</si>
  <si>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</si>
  <si>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</si>
  <si>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</si>
  <si>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</si>
  <si>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</si>
  <si>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</si>
  <si>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</si>
  <si>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</si>
  <si>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</si>
  <si>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</si>
  <si>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</si>
  <si>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</si>
  <si>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</si>
  <si>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</si>
  <si>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</si>
  <si>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</si>
  <si>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</si>
  <si>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</si>
  <si>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</si>
  <si>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</si>
  <si>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</si>
  <si>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</si>
  <si>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</si>
  <si>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</si>
  <si>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</si>
  <si>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</si>
  <si>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</si>
  <si>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</si>
  <si>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</si>
  <si>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</si>
  <si>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</si>
  <si>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</si>
  <si>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</si>
  <si>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</si>
  <si>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</si>
  <si>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</si>
  <si>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</si>
  <si>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</si>
  <si>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</si>
  <si>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</si>
  <si>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</si>
  <si>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</si>
  <si>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</si>
  <si>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</si>
  <si>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</si>
  <si>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</si>
  <si>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</si>
  <si>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</si>
  <si>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</si>
  <si>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</si>
  <si>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</si>
  <si>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</si>
  <si>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</si>
  <si>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</si>
  <si>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</si>
  <si>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</si>
  <si>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</si>
  <si>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</si>
  <si>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</si>
  <si>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</si>
  <si>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</si>
  <si>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</si>
  <si>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</si>
  <si>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</si>
  <si>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</si>
  <si>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</si>
  <si>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</si>
  <si>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</si>
  <si>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</si>
  <si>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</si>
  <si>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</si>
  <si>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</si>
  <si>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</si>
  <si>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</si>
  <si>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</si>
  <si>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</si>
  <si>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</si>
  <si>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</si>
  <si>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</si>
  <si>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</si>
  <si>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</si>
  <si>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</si>
  <si>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</si>
  <si>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</si>
  <si>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</si>
  <si>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</si>
  <si>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</si>
  <si>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</si>
  <si>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</si>
  <si>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</si>
  <si>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</si>
  <si>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</si>
  <si>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</si>
  <si>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</si>
  <si>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</si>
  <si>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</si>
  <si>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</si>
  <si>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</si>
  <si>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</si>
  <si>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</si>
  <si>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</si>
  <si>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</si>
  <si>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</si>
  <si>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</si>
  <si>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</si>
  <si>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</si>
  <si>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</si>
  <si>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</si>
  <si>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</si>
  <si>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</si>
  <si>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</si>
  <si>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</si>
  <si>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</si>
  <si>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</si>
  <si>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</si>
  <si>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</si>
  <si>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</si>
  <si>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</si>
  <si>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</si>
  <si>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</si>
  <si>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</si>
  <si>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</si>
  <si>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</si>
  <si>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</si>
  <si>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</si>
  <si>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</si>
  <si>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</si>
  <si>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</si>
  <si>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</si>
  <si>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</si>
  <si>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</si>
  <si>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</si>
  <si>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</si>
  <si>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</si>
  <si>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</si>
  <si>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</si>
  <si>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</si>
  <si>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</si>
  <si>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</si>
  <si>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</si>
  <si>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</si>
  <si>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</si>
  <si>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</si>
  <si>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</si>
  <si>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</si>
  <si>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</si>
  <si>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</si>
  <si>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</si>
  <si>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</si>
  <si>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</si>
  <si>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</si>
  <si>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</si>
  <si>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</si>
  <si>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</si>
  <si>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</si>
  <si>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</si>
  <si>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</si>
  <si>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</si>
  <si>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</si>
  <si>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</si>
  <si>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</si>
  <si>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</si>
  <si>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</si>
  <si>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</si>
  <si>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</si>
  <si>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</si>
  <si>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</si>
  <si>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</si>
  <si>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</si>
  <si>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</si>
  <si>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</si>
  <si>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</si>
  <si>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</si>
  <si>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</si>
  <si>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</si>
  <si>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</si>
  <si>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</si>
  <si>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</si>
  <si>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</si>
  <si>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</si>
  <si>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</si>
  <si>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</si>
  <si>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</si>
  <si>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</si>
  <si>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</si>
  <si>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</si>
  <si>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</si>
  <si>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</si>
  <si>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</si>
  <si>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</si>
  <si>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</si>
  <si>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</si>
  <si>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</si>
  <si>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</si>
  <si>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</si>
  <si>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</si>
  <si>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</si>
  <si>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</si>
  <si>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</si>
  <si>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</si>
  <si>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</si>
  <si>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</si>
  <si>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</si>
  <si>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</si>
  <si>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</si>
  <si>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</si>
  <si>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</si>
  <si>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</si>
  <si>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</si>
  <si>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</si>
  <si>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</si>
  <si>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</si>
  <si>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</si>
  <si>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</si>
  <si>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</si>
  <si>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</si>
  <si>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</si>
  <si>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</si>
  <si>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</si>
  <si>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</si>
  <si>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</si>
  <si>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</si>
  <si>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</si>
  <si>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</si>
  <si>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</si>
  <si>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</si>
  <si>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</si>
  <si>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</si>
  <si>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</si>
  <si>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</si>
  <si>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</si>
  <si>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</si>
  <si>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</si>
  <si>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</si>
  <si>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</si>
  <si>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</si>
  <si>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</si>
  <si>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</si>
  <si>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</si>
  <si>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</si>
  <si>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</si>
  <si>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</si>
  <si>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</si>
  <si>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</si>
  <si>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</si>
  <si>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</si>
  <si>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</si>
  <si>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</si>
  <si>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</si>
  <si>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</si>
  <si>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</si>
  <si>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</si>
  <si>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</si>
  <si>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</si>
  <si>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</si>
  <si>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</si>
  <si>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</si>
  <si>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</si>
  <si>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</si>
  <si>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</si>
  <si>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</si>
  <si>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</si>
  <si>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</si>
  <si>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</si>
  <si>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</si>
  <si>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</si>
  <si>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</si>
  <si>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</si>
  <si>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</si>
  <si>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</si>
  <si>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</si>
  <si>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</si>
  <si>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</si>
  <si>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</si>
  <si>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</si>
  <si>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</si>
  <si>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</si>
  <si>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</si>
  <si>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</si>
  <si>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</si>
  <si>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</si>
  <si>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</si>
  <si>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</si>
  <si>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</si>
  <si>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</si>
  <si>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</si>
  <si>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</si>
  <si>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</si>
  <si>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</si>
  <si>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</si>
  <si>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</si>
  <si>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</si>
  <si>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</si>
  <si>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</si>
  <si>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</si>
  <si>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</si>
  <si>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</si>
  <si>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</si>
  <si>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</si>
  <si>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</si>
  <si>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</si>
  <si>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</si>
  <si>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</si>
  <si>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</si>
  <si>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</si>
  <si>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</si>
  <si>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</si>
  <si>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</si>
  <si>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</si>
  <si>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</si>
  <si>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</si>
  <si>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</si>
  <si>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</si>
  <si>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</si>
  <si>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</si>
  <si>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</si>
  <si>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</si>
  <si>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</si>
  <si>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</si>
  <si>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</si>
  <si>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</si>
  <si>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</si>
  <si>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</si>
  <si>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</si>
  <si>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</si>
  <si>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</si>
  <si>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</si>
  <si>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</si>
  <si>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</si>
  <si>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</si>
  <si>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</si>
  <si>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</si>
  <si>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</si>
  <si>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</si>
  <si>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</si>
  <si>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</si>
  <si>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</si>
  <si>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</si>
  <si>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</si>
  <si>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</si>
  <si>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</si>
  <si>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</si>
  <si>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</si>
  <si>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</si>
  <si>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</si>
  <si>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</si>
  <si>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</si>
  <si>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</si>
  <si>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</si>
  <si>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</si>
  <si>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</si>
  <si>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</si>
  <si>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</si>
  <si>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</si>
  <si>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</si>
  <si>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</si>
  <si>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</si>
  <si>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</si>
  <si>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</si>
  <si>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</si>
  <si>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</si>
  <si>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</si>
  <si>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</si>
  <si>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</si>
  <si>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</si>
  <si>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</si>
  <si>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</si>
  <si>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</si>
  <si>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</si>
  <si>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</si>
  <si>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</si>
  <si>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</si>
  <si>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</si>
  <si>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</si>
  <si>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</si>
  <si>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</si>
  <si>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</si>
  <si>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</si>
  <si>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</si>
  <si>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</si>
  <si>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</si>
  <si>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</si>
  <si>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</si>
  <si>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</si>
  <si>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</si>
  <si>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</si>
  <si>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</si>
  <si>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</si>
  <si>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</si>
  <si>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</si>
  <si>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</si>
  <si>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</si>
  <si>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</si>
  <si>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</si>
  <si>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</si>
  <si>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</si>
  <si>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</si>
  <si>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</si>
  <si>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</si>
  <si>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</si>
  <si>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</si>
  <si>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</si>
  <si>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</si>
  <si>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</si>
  <si>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</si>
  <si>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</si>
  <si>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</si>
  <si>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</si>
  <si>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</si>
  <si>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</si>
  <si>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</si>
  <si>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</si>
  <si>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</si>
  <si>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</si>
  <si>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</si>
  <si>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</si>
  <si>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</si>
  <si>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</si>
  <si>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</si>
  <si>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</si>
  <si>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</si>
  <si>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</si>
  <si>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</si>
  <si>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</si>
  <si>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</si>
  <si>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</si>
  <si>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</si>
  <si>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</si>
  <si>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</si>
  <si>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</si>
  <si>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</si>
  <si>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</si>
  <si>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</si>
  <si>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</si>
  <si>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</si>
  <si>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</si>
  <si>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</si>
  <si>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</si>
  <si>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</si>
  <si>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</si>
  <si>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</si>
  <si>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</si>
  <si>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</si>
  <si>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</si>
  <si>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</si>
  <si>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</si>
  <si>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</si>
  <si>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</si>
  <si>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</si>
  <si>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</si>
  <si>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</si>
  <si>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</si>
  <si>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</si>
  <si>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</si>
  <si>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</si>
  <si>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</si>
  <si>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</si>
  <si>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</si>
  <si>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</si>
  <si>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</si>
  <si>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</si>
  <si>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</si>
  <si>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</si>
  <si>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</si>
  <si>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</si>
  <si>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</si>
  <si>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</si>
  <si>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</si>
  <si>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</si>
  <si>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</si>
  <si>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</si>
  <si>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</si>
  <si>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</si>
  <si>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</si>
  <si>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</si>
  <si>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</si>
  <si>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</si>
  <si>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</si>
  <si>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</si>
  <si>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</si>
  <si>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</si>
  <si>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</si>
  <si>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</si>
  <si>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</si>
  <si>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</si>
  <si>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</si>
  <si>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</si>
  <si>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</si>
  <si>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</si>
  <si>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</si>
  <si>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</si>
  <si>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</si>
  <si>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</si>
  <si>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</si>
  <si>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</si>
  <si>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</si>
  <si>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</si>
  <si>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</si>
  <si>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</si>
  <si>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</si>
  <si>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</si>
  <si>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</si>
  <si>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</si>
  <si>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</si>
  <si>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</si>
  <si>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</si>
  <si>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</si>
  <si>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</si>
  <si>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</si>
  <si>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</si>
  <si>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</si>
  <si>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</si>
  <si>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</si>
  <si>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</si>
  <si>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</si>
  <si>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</si>
  <si>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</si>
  <si>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</si>
  <si>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</si>
  <si>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</si>
  <si>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</si>
  <si>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</si>
  <si>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</si>
  <si>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</si>
  <si>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</si>
  <si>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</si>
  <si>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</si>
  <si>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</si>
  <si>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</si>
  <si>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</si>
  <si>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</si>
  <si>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</si>
  <si>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</si>
  <si>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</si>
  <si>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</si>
  <si>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</si>
  <si>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</si>
  <si>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</si>
  <si>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</si>
  <si>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</si>
  <si>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</si>
  <si>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</si>
  <si>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</si>
  <si>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</si>
  <si>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</si>
  <si>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</si>
  <si>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</si>
  <si>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</si>
  <si>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</si>
  <si>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</si>
  <si>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</si>
  <si>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</si>
  <si>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</si>
  <si>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</si>
  <si>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</si>
  <si>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</si>
  <si>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</si>
  <si>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</si>
  <si>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</si>
  <si>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</si>
  <si>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</si>
  <si>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</si>
  <si>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</si>
  <si>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</si>
  <si>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</si>
  <si>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</si>
  <si>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</si>
  <si>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</si>
  <si>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</si>
  <si>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</si>
  <si>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</si>
  <si>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</si>
  <si>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</si>
  <si>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</si>
  <si>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</si>
  <si>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</si>
  <si>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</si>
  <si>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</si>
  <si>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</si>
  <si>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</si>
  <si>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</si>
  <si>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</si>
  <si>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</si>
  <si>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</si>
  <si>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</si>
  <si>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</si>
  <si>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</si>
  <si>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</si>
  <si>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</si>
  <si>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</si>
  <si>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</si>
  <si>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</si>
  <si>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</si>
  <si>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</si>
  <si>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</si>
  <si>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</si>
  <si>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</si>
  <si>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</si>
  <si>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</si>
  <si>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</si>
  <si>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</si>
  <si>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</si>
  <si>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</si>
  <si>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</si>
  <si>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</si>
  <si>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</si>
  <si>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</si>
  <si>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</si>
  <si>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</si>
  <si>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</si>
  <si>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</si>
  <si>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</si>
  <si>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</si>
  <si>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</si>
  <si>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</si>
  <si>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</si>
  <si>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</si>
  <si>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</si>
  <si>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</si>
  <si>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</si>
  <si>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</si>
  <si>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</si>
  <si>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</si>
  <si>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</si>
  <si>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</si>
  <si>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</si>
  <si>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</si>
  <si>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</si>
  <si>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</si>
  <si>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</si>
  <si>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</si>
  <si>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</si>
  <si>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</si>
  <si>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</si>
  <si>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</si>
  <si>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</si>
  <si>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</si>
  <si>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</si>
  <si>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</si>
  <si>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</si>
  <si>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</si>
  <si>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</si>
  <si>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</si>
  <si>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</si>
  <si>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</si>
  <si>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</si>
  <si>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</si>
  <si>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</si>
  <si>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</si>
  <si>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</si>
  <si>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</si>
  <si>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</si>
  <si>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</si>
  <si>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</si>
  <si>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</si>
  <si>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</si>
  <si>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</si>
  <si>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</si>
  <si>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</si>
  <si>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</si>
  <si>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</si>
  <si>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</si>
  <si>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</si>
  <si>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</si>
  <si>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</si>
  <si>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</si>
  <si>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</si>
  <si>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</si>
  <si>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</si>
  <si>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</si>
  <si>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</si>
  <si>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</si>
  <si>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</si>
  <si>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</si>
  <si>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</si>
  <si>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</si>
  <si>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</si>
  <si>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</si>
  <si>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</si>
  <si>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</si>
  <si>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</si>
  <si>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</si>
  <si>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</si>
  <si>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</si>
  <si>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</si>
  <si>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</si>
  <si>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</si>
  <si>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</si>
  <si>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</si>
  <si>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</si>
  <si>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</si>
  <si>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</si>
  <si>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</si>
  <si>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</si>
  <si>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</si>
  <si>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</si>
  <si>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</si>
  <si>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</si>
  <si>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</si>
  <si>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</si>
  <si>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</si>
  <si>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</si>
  <si>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</si>
  <si>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</si>
  <si>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</si>
  <si>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</si>
  <si>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</si>
  <si>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</si>
  <si>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</si>
  <si>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</si>
  <si>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</si>
  <si>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</si>
  <si>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</si>
  <si>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</si>
  <si>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</si>
  <si>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</si>
  <si>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</si>
  <si>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</si>
  <si>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</si>
  <si>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</si>
  <si>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</si>
  <si>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</si>
  <si>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</si>
  <si>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</si>
  <si>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</si>
  <si>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</si>
  <si>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</si>
  <si>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</si>
  <si>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</si>
  <si>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</si>
  <si>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</si>
  <si>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</si>
  <si>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</si>
  <si>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</si>
  <si>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</si>
  <si>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</si>
  <si>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</si>
  <si>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</si>
  <si>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</si>
  <si>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</si>
  <si>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</si>
  <si>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</si>
  <si>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</si>
  <si>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</si>
  <si>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</si>
  <si>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</si>
  <si>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</si>
  <si>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</si>
  <si>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</si>
  <si>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</si>
  <si>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</si>
  <si>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</si>
  <si>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</si>
  <si>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</si>
  <si>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</si>
  <si>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</si>
  <si>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</si>
  <si>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</si>
  <si>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</si>
  <si>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</si>
  <si>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</si>
  <si>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</si>
  <si>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</si>
  <si>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</si>
  <si>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</si>
  <si>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</si>
  <si>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</si>
  <si>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</si>
  <si>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</si>
  <si>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</si>
  <si>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</si>
  <si>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</si>
  <si>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</si>
  <si>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</si>
  <si>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</si>
  <si>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</si>
  <si>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</si>
  <si>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</si>
  <si>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</si>
  <si>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</si>
  <si>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</si>
  <si>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</si>
  <si>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</si>
  <si>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</si>
  <si>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</si>
  <si>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</si>
  <si>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</si>
  <si>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</si>
  <si>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</si>
  <si>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</si>
  <si>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</si>
  <si>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</si>
  <si>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</si>
  <si>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</si>
  <si>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</si>
  <si>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</si>
  <si>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</si>
  <si>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</si>
  <si>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</si>
  <si>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</si>
  <si>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</si>
  <si>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</si>
  <si>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</si>
  <si>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</si>
  <si>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</si>
  <si>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</si>
  <si>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</si>
  <si>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</si>
  <si>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</si>
  <si>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</si>
  <si>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</si>
  <si>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</si>
  <si>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</si>
  <si>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</si>
  <si>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</si>
  <si>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</si>
  <si>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</si>
  <si>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</si>
  <si>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</si>
  <si>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</si>
  <si>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</si>
  <si>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</si>
  <si>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</si>
  <si>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</si>
  <si>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</si>
  <si>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</si>
  <si>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</si>
  <si>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</si>
  <si>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</si>
  <si>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</si>
  <si>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</si>
  <si>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</si>
  <si>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</si>
  <si>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</si>
  <si>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</si>
  <si>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</si>
  <si>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</si>
  <si>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</si>
  <si>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</si>
  <si>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</si>
  <si>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</si>
  <si>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</si>
  <si>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</si>
  <si>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</si>
  <si>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</si>
  <si>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</si>
  <si>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</si>
  <si>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</si>
  <si>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</si>
  <si>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</si>
  <si>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</si>
  <si>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</si>
  <si>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</si>
  <si>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</si>
  <si>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</si>
  <si>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</si>
  <si>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</si>
  <si>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</si>
  <si>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</si>
  <si>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</si>
  <si>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</si>
  <si>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</si>
  <si>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</si>
  <si>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</si>
  <si>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</si>
  <si>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</si>
  <si>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</si>
  <si>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</si>
  <si>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</si>
  <si>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</si>
  <si>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</si>
  <si>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</si>
  <si>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</si>
  <si>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</si>
  <si>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</si>
  <si>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</si>
  <si>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</si>
  <si>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</si>
  <si>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</si>
  <si>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</si>
  <si>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</si>
  <si>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</si>
  <si>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</si>
  <si>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</si>
  <si>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</si>
  <si>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</si>
  <si>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</si>
  <si>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</si>
  <si>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</si>
  <si>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</si>
  <si>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</si>
  <si>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</si>
  <si>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</si>
  <si>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</si>
  <si>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</si>
  <si>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</si>
  <si>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</si>
  <si>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</si>
  <si>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</si>
  <si>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</si>
  <si>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</si>
  <si>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</si>
  <si>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</si>
  <si>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</si>
  <si>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</si>
  <si>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</si>
  <si>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</si>
  <si>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</si>
  <si>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</si>
  <si>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</si>
  <si>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</si>
  <si>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</si>
  <si>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</si>
  <si>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</si>
  <si>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</si>
  <si>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</si>
  <si>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</si>
  <si>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</si>
  <si>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</si>
  <si>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</si>
  <si>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</si>
  <si>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</si>
  <si>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</si>
  <si>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</si>
  <si>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</si>
  <si>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</si>
  <si>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</si>
  <si>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</si>
  <si>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</si>
  <si>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</si>
  <si>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</si>
  <si>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</si>
  <si>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</si>
  <si>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</si>
  <si>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</si>
  <si>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</si>
  <si>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</si>
  <si>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</si>
  <si>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</si>
  <si>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</si>
  <si>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</si>
  <si>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</si>
  <si>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</si>
  <si>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</si>
  <si>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</si>
  <si>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</si>
  <si>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</si>
  <si>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</si>
  <si>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</si>
  <si>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</si>
  <si>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</si>
  <si>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</si>
  <si>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</si>
  <si>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</si>
  <si>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</si>
  <si>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</si>
  <si>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</si>
  <si>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</si>
  <si>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</si>
  <si>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</si>
  <si>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</si>
  <si>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</si>
  <si>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</si>
  <si>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</si>
  <si>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</si>
  <si>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</si>
  <si>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</si>
  <si>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</si>
  <si>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</si>
  <si>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</si>
  <si>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</si>
  <si>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</si>
  <si>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</si>
  <si>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</si>
  <si>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</si>
  <si>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</si>
  <si>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</si>
  <si>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</si>
  <si>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</si>
  <si>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</si>
  <si>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</si>
  <si>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</si>
  <si>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</si>
  <si>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</si>
  <si>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</si>
  <si>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</si>
  <si>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</si>
  <si>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</si>
  <si>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</si>
  <si>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</si>
  <si>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</si>
  <si>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</si>
  <si>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</si>
  <si>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</si>
  <si>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</si>
  <si>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</si>
  <si>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</si>
  <si>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</si>
  <si>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</si>
  <si>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</si>
  <si>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</si>
  <si>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</si>
  <si>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</si>
  <si>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</si>
  <si>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</si>
  <si>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</si>
  <si>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</si>
  <si>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</si>
  <si>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</si>
  <si>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</si>
  <si>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</si>
  <si>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</si>
  <si>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</si>
  <si>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</si>
  <si>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</si>
  <si>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</si>
  <si>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</si>
  <si>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</si>
  <si>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</si>
  <si>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</si>
  <si>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</si>
  <si>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</si>
  <si>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</si>
  <si>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</si>
  <si>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</si>
  <si>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</si>
  <si>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</si>
  <si>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</si>
  <si>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</si>
  <si>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</si>
  <si>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</si>
  <si>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</si>
  <si>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</si>
  <si>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</si>
  <si>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</si>
  <si>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</si>
  <si>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</si>
  <si>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</si>
  <si>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</si>
  <si>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</si>
  <si>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</si>
  <si>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</si>
  <si>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</si>
  <si>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</si>
  <si>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</si>
  <si>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</si>
  <si>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</si>
  <si>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</si>
  <si>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</si>
  <si>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</si>
  <si>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</si>
  <si>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</si>
  <si>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</si>
  <si>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</si>
  <si>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</si>
  <si>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</si>
  <si>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</si>
  <si>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</si>
  <si>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</si>
  <si>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</si>
  <si>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</si>
  <si>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</si>
  <si>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</si>
  <si>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</si>
  <si>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</si>
  <si>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</si>
  <si>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</si>
  <si>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</si>
  <si>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</si>
  <si>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</si>
  <si>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</si>
  <si>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</si>
  <si>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</si>
  <si>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</si>
  <si>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</si>
  <si>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</si>
  <si>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</si>
  <si>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</si>
  <si>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</si>
  <si>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</si>
  <si>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</si>
  <si>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</si>
  <si>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</si>
  <si>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</si>
  <si>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</si>
  <si>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</si>
  <si>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</si>
  <si>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</si>
  <si>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</si>
  <si>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</si>
  <si>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</si>
  <si>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</si>
  <si>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</si>
  <si>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</si>
  <si>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</si>
  <si>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</si>
  <si>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</si>
  <si>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</si>
  <si>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</si>
  <si>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</si>
  <si>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</si>
  <si>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</si>
  <si>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</si>
  <si>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</si>
  <si>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</si>
  <si>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</si>
  <si>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</si>
  <si>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</si>
  <si>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</si>
  <si>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</si>
  <si>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</si>
  <si>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</si>
  <si>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</si>
  <si>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</si>
  <si>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</si>
  <si>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</si>
  <si>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</si>
  <si>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</si>
  <si>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</si>
  <si>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</si>
  <si>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</si>
  <si>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</si>
  <si>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</si>
  <si>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</si>
  <si>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</si>
  <si>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</si>
  <si>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</si>
  <si>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</si>
  <si>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</si>
  <si>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</si>
  <si>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</si>
  <si>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</si>
  <si>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</si>
  <si>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</si>
  <si>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</si>
  <si>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</si>
  <si>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</si>
  <si>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</si>
  <si>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</si>
  <si>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</si>
  <si>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</si>
  <si>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</si>
  <si>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</si>
  <si>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</si>
  <si>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</si>
  <si>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</si>
  <si>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</si>
  <si>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</si>
  <si>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</si>
  <si>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</si>
  <si>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</si>
  <si>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</si>
  <si>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</si>
  <si>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</si>
  <si>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</si>
  <si>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</si>
  <si>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</si>
  <si>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</si>
  <si>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</si>
  <si>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</si>
  <si>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</si>
  <si>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</si>
  <si>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</si>
  <si>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</si>
  <si>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</si>
  <si>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</si>
  <si>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</si>
  <si>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</si>
  <si>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</si>
  <si>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</si>
  <si>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</si>
  <si>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</si>
  <si>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</si>
  <si>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</si>
  <si>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</si>
  <si>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</si>
  <si>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</si>
  <si>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</si>
  <si>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</si>
  <si>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</si>
  <si>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</si>
  <si>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</si>
  <si>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</si>
  <si>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</si>
  <si>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</si>
  <si>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</si>
  <si>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</si>
  <si>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</si>
  <si>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</si>
  <si>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</si>
  <si>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</si>
  <si>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</si>
  <si>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</si>
  <si>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</si>
  <si>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</si>
  <si>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</si>
  <si>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</si>
  <si>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</si>
  <si>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</si>
  <si>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</si>
  <si>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</si>
  <si>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</si>
  <si>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</si>
  <si>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</si>
  <si>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</si>
  <si>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</si>
  <si>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</si>
  <si>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</si>
  <si>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</si>
  <si>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</si>
  <si>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</si>
  <si>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</si>
  <si>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</si>
  <si>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</si>
  <si>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</si>
  <si>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</si>
  <si>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</si>
  <si>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</si>
  <si>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</si>
  <si>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</si>
  <si>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</si>
  <si>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</si>
  <si>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</si>
  <si>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</si>
  <si>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</si>
  <si>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</si>
  <si>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</si>
  <si>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</si>
  <si>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</si>
  <si>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</si>
  <si>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</si>
  <si>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</si>
  <si>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</si>
  <si>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</si>
  <si>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</si>
  <si>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</si>
  <si>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</si>
  <si>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</si>
  <si>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</si>
  <si>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</si>
  <si>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</si>
  <si>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</si>
  <si>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</si>
  <si>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</si>
  <si>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</si>
  <si>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</si>
  <si>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</si>
  <si>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</si>
  <si>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</si>
  <si>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</si>
  <si>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</si>
  <si>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</si>
  <si>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</si>
  <si>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</si>
  <si>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</si>
  <si>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</si>
  <si>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</si>
  <si>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</si>
  <si>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</si>
  <si>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</si>
  <si>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</si>
  <si>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</si>
  <si>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</si>
  <si>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</si>
  <si>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</si>
  <si>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</si>
  <si>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</si>
  <si>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</si>
  <si>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</si>
  <si>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</si>
  <si>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</si>
  <si>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</si>
  <si>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</si>
  <si>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</si>
  <si>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</si>
  <si>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</si>
  <si>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</si>
  <si>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</si>
  <si>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</si>
  <si>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</si>
  <si>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</si>
  <si>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</si>
  <si>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</si>
  <si>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</si>
  <si>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</si>
  <si>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</si>
  <si>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</si>
  <si>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</si>
  <si>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</si>
  <si>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</si>
  <si>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</si>
  <si>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</si>
  <si>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</si>
  <si>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</si>
  <si>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</si>
  <si>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</si>
  <si>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</si>
  <si>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</si>
  <si>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</si>
  <si>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</si>
  <si>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</si>
  <si>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</si>
  <si>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</si>
  <si>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</si>
  <si>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</si>
  <si>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</si>
  <si>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</si>
  <si>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</si>
  <si>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</si>
  <si>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</si>
  <si>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</si>
  <si>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</si>
  <si>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</si>
  <si>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</si>
  <si>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</si>
  <si>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</si>
  <si>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</si>
  <si>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</si>
  <si>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</si>
  <si>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</si>
  <si>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</si>
  <si>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</si>
  <si>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</si>
  <si>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</si>
  <si>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</si>
  <si>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</si>
  <si>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</si>
  <si>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</si>
  <si>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</si>
  <si>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</si>
  <si>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</si>
  <si>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</si>
  <si>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</si>
  <si>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</si>
  <si>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</si>
  <si>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</si>
  <si>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</si>
  <si>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</si>
  <si>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</si>
  <si>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</si>
  <si>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</si>
  <si>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</si>
  <si>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</si>
  <si>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</si>
  <si>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</si>
  <si>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</si>
  <si>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</si>
  <si>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</si>
  <si>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</si>
  <si>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</si>
  <si>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</si>
  <si>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</si>
  <si>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</si>
  <si>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</si>
  <si>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</si>
  <si>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</si>
  <si>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</si>
  <si>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</si>
  <si>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</si>
  <si>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</si>
  <si>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</si>
  <si>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</si>
  <si>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</si>
  <si>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</si>
  <si>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</si>
  <si>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</si>
  <si>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</si>
  <si>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</si>
  <si>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</si>
  <si>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</si>
  <si>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</si>
  <si>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</si>
  <si>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</si>
  <si>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</si>
  <si>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</si>
  <si>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</si>
  <si>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</si>
  <si>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</si>
  <si>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</si>
  <si>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</si>
  <si>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</si>
  <si>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</si>
  <si>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</si>
  <si>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</si>
  <si>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</si>
  <si>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</si>
  <si>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</si>
  <si>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</si>
  <si>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</si>
  <si>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</si>
  <si>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</si>
  <si>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</si>
  <si>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</si>
  <si>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</si>
  <si>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</si>
  <si>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</si>
  <si>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</si>
  <si>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</si>
  <si>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</si>
  <si>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</si>
  <si>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</si>
  <si>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</si>
  <si>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</si>
  <si>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</si>
  <si>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</si>
  <si>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</si>
  <si>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</si>
  <si>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</si>
  <si>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</si>
  <si>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</si>
  <si>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</si>
  <si>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</si>
  <si>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</si>
  <si>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</si>
  <si>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</si>
  <si>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</si>
  <si>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</si>
  <si>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</si>
  <si>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</si>
  <si>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</si>
  <si>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</si>
  <si>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</si>
  <si>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</si>
  <si>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</si>
  <si>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</si>
  <si>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</si>
  <si>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</si>
  <si>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</si>
  <si>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</si>
  <si>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</si>
  <si>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</si>
  <si>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</si>
  <si>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</si>
  <si>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</si>
  <si>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</si>
  <si>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</si>
  <si>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</si>
  <si>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</si>
  <si>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</si>
  <si>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</si>
  <si>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</si>
  <si>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</si>
  <si>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</si>
  <si>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</si>
  <si>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</si>
  <si>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</si>
  <si>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</si>
  <si>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</si>
  <si>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</si>
  <si>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</si>
  <si>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</si>
  <si>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</si>
  <si>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</si>
  <si>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</si>
  <si>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</si>
  <si>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</si>
  <si>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</si>
  <si>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</si>
  <si>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</si>
  <si>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</si>
  <si>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</si>
  <si>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</si>
  <si>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</si>
  <si>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</si>
  <si>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</si>
  <si>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</si>
  <si>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</si>
  <si>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</si>
  <si>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</si>
  <si>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</si>
  <si>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</si>
  <si>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</si>
  <si>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</si>
  <si>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</si>
  <si>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</si>
  <si>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</si>
  <si>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</si>
  <si>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</si>
  <si>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</si>
  <si>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</si>
  <si>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</si>
  <si>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</si>
  <si>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</si>
  <si>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</si>
  <si>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</si>
  <si>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</si>
  <si>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</si>
  <si>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</si>
  <si>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</si>
  <si>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</si>
  <si>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</si>
  <si>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</si>
  <si>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</si>
  <si>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</si>
  <si>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</si>
  <si>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</si>
  <si>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</si>
  <si>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</si>
  <si>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</si>
  <si>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</si>
  <si>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</si>
  <si>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</si>
  <si>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</si>
  <si>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</si>
  <si>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</si>
  <si>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</si>
  <si>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</si>
  <si>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</si>
  <si>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</si>
  <si>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</si>
  <si>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</si>
  <si>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</si>
  <si>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</si>
  <si>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</si>
  <si>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</si>
  <si>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</si>
  <si>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</si>
  <si>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</si>
  <si>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</si>
  <si>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</si>
  <si>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</si>
  <si>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</si>
  <si>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</si>
  <si>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</si>
  <si>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</si>
  <si>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</si>
  <si>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</si>
  <si>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</si>
  <si>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</si>
  <si>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</si>
  <si>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</si>
  <si>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</si>
  <si>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</si>
  <si>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</si>
  <si>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</si>
  <si>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</si>
  <si>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</si>
  <si>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</si>
  <si>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</si>
  <si>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</si>
  <si>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</si>
  <si>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</si>
  <si>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</si>
  <si>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</si>
  <si>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</si>
  <si>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</si>
  <si>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</si>
  <si>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</si>
  <si>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</si>
  <si>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</si>
  <si>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</si>
  <si>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</si>
  <si>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</si>
  <si>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</si>
  <si>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</si>
  <si>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</si>
  <si>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</si>
  <si>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</si>
  <si>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</si>
  <si>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</si>
  <si>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</si>
  <si>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</si>
  <si>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</si>
  <si>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</si>
  <si>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</si>
  <si>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</si>
  <si>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</si>
  <si>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</si>
  <si>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</si>
  <si>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</si>
  <si>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</si>
  <si>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</si>
  <si>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</si>
  <si>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</si>
  <si>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</si>
  <si>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</si>
  <si>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</si>
  <si>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</si>
  <si>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</si>
  <si>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</si>
  <si>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</si>
  <si>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</si>
  <si>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</si>
  <si>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</si>
  <si>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</si>
  <si>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</si>
  <si>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</si>
  <si>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</si>
  <si>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</si>
  <si>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</si>
  <si>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</si>
  <si>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</si>
  <si>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</si>
  <si>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</si>
  <si>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</si>
  <si>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</si>
  <si>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</si>
  <si>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</si>
  <si>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</si>
  <si>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</si>
  <si>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</si>
  <si>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</si>
  <si>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</si>
  <si>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</si>
  <si>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</si>
  <si>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</si>
  <si>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</si>
  <si>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</si>
  <si>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</si>
  <si>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</si>
  <si>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</si>
  <si>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</si>
  <si>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</si>
  <si>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</si>
  <si>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</si>
  <si>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</si>
  <si>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</si>
  <si>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</si>
  <si>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</si>
  <si>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</si>
  <si>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</si>
  <si>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</si>
  <si>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</si>
  <si>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</si>
  <si>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</si>
  <si>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</si>
  <si>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</si>
  <si>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</si>
  <si>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</si>
  <si>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</si>
  <si>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</si>
  <si>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</si>
  <si>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</si>
  <si>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</si>
  <si>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</si>
  <si>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</si>
  <si>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</si>
  <si>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</si>
  <si>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</si>
  <si>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</si>
  <si>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</si>
  <si>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</si>
  <si>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</si>
  <si>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</si>
  <si>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</si>
  <si>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</si>
  <si>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</si>
  <si>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</si>
  <si>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</si>
  <si>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</si>
  <si>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</si>
  <si>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</si>
  <si>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</si>
  <si>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</si>
  <si>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</si>
  <si>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</si>
  <si>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</si>
  <si>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</si>
  <si>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</si>
  <si>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</si>
  <si>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</si>
  <si>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</si>
  <si>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</si>
  <si>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</si>
  <si>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</si>
  <si>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</si>
  <si>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</si>
  <si>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</si>
  <si>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</si>
  <si>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</si>
  <si>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</si>
  <si>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</si>
  <si>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</si>
  <si>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</si>
  <si>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</si>
  <si>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</si>
  <si>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</si>
  <si>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</si>
  <si>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</si>
  <si>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</si>
  <si>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</si>
  <si>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</si>
  <si>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</si>
  <si>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</si>
  <si>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</si>
  <si>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</si>
  <si>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</si>
  <si>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</si>
  <si>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</si>
  <si>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</si>
  <si>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</si>
  <si>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</si>
  <si>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</si>
  <si>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</si>
  <si>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</si>
  <si>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</si>
  <si>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</si>
  <si>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</si>
  <si>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</si>
  <si>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</si>
  <si>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</si>
  <si>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</si>
  <si>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</si>
  <si>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</si>
  <si>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</si>
  <si>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</si>
  <si>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</si>
  <si>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</si>
  <si>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</si>
  <si>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</si>
  <si>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</si>
  <si>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</si>
  <si>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</si>
  <si>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</si>
  <si>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</si>
  <si>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</si>
  <si>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</si>
  <si>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</si>
  <si>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</si>
  <si>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</si>
  <si>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</si>
  <si>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</si>
  <si>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</si>
  <si>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</si>
  <si>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</si>
  <si>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</si>
  <si>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</si>
  <si>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</si>
  <si>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</si>
  <si>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</si>
  <si>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</si>
  <si>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</si>
  <si>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</si>
  <si>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</si>
  <si>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</si>
  <si>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</si>
  <si>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</si>
  <si>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</si>
  <si>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</si>
  <si>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</si>
  <si>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</si>
  <si>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</si>
  <si>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</si>
  <si>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</si>
  <si>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</si>
  <si>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</si>
  <si>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</si>
  <si>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</si>
  <si>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</si>
  <si>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</si>
  <si>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</si>
  <si>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</si>
  <si>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</si>
  <si>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</si>
  <si>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</si>
  <si>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</si>
  <si>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</si>
  <si>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</si>
  <si>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</si>
  <si>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</si>
  <si>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</si>
  <si>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</si>
  <si>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</si>
  <si>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</si>
  <si>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</si>
  <si>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</si>
  <si>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</si>
  <si>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</si>
  <si>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</si>
  <si>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</si>
  <si>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</si>
  <si>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</si>
  <si>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</si>
  <si>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</si>
  <si>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</si>
  <si>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</si>
  <si>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</si>
  <si>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</si>
  <si>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</si>
  <si>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</si>
  <si>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</si>
  <si>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</si>
  <si>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</si>
  <si>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</si>
  <si>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</si>
  <si>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</si>
  <si>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</si>
  <si>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</si>
  <si>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</si>
  <si>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</si>
  <si>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</si>
  <si>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</si>
  <si>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</si>
  <si>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</si>
  <si>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</si>
  <si>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</si>
  <si>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</si>
  <si>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</si>
  <si>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</si>
  <si>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</si>
  <si>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</si>
  <si>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</si>
  <si>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</si>
  <si>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</si>
  <si>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</si>
  <si>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</si>
  <si>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</si>
  <si>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</si>
  <si>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</si>
  <si>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</si>
  <si>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</si>
  <si>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</si>
  <si>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</si>
  <si>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</si>
  <si>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</si>
  <si>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</si>
  <si>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</si>
  <si>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</si>
  <si>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</si>
  <si>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</si>
  <si>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</si>
  <si>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</si>
  <si>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</si>
  <si>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</si>
  <si>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</si>
  <si>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</si>
  <si>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</si>
  <si>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</si>
  <si>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</si>
  <si>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</si>
  <si>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</si>
  <si>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</si>
  <si>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</si>
  <si>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</si>
  <si>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</si>
  <si>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</si>
  <si>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</si>
  <si>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</si>
  <si>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</si>
  <si>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</si>
  <si>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</si>
  <si>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</si>
  <si>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</si>
  <si>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</si>
  <si>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</si>
  <si>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</si>
  <si>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</si>
  <si>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</si>
  <si>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</si>
  <si>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</si>
  <si>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</si>
  <si>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</si>
  <si>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</si>
  <si>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</si>
  <si>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</si>
  <si>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</si>
  <si>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</si>
  <si>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</si>
  <si>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</si>
  <si>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</si>
  <si>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</si>
  <si>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</si>
  <si>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</si>
  <si>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</si>
  <si>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</si>
  <si>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</si>
  <si>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</si>
  <si>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</si>
  <si>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</si>
  <si>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</si>
  <si>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</si>
  <si>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</si>
  <si>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</si>
  <si>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</si>
  <si>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</si>
  <si>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</si>
  <si>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</si>
  <si>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</si>
  <si>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</si>
  <si>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</si>
  <si>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</si>
  <si>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</si>
  <si>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</si>
  <si>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</si>
  <si>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</si>
  <si>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</si>
  <si>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</si>
  <si>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</si>
  <si>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</si>
  <si>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</si>
  <si>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</si>
  <si>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</si>
  <si>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</si>
  <si>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</si>
  <si>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</si>
  <si>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</si>
  <si>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</si>
  <si>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</si>
  <si>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</si>
  <si>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</si>
  <si>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</si>
  <si>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</si>
  <si>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</si>
  <si>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</si>
  <si>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</si>
  <si>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</si>
  <si>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</si>
  <si>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</si>
  <si>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</si>
  <si>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</si>
  <si>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</si>
  <si>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</si>
  <si>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</si>
  <si>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</si>
  <si>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</si>
  <si>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</si>
  <si>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</si>
  <si>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</si>
  <si>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</si>
  <si>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</si>
  <si>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</si>
  <si>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</si>
  <si>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</si>
  <si>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</si>
  <si>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</si>
  <si>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</si>
  <si>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</si>
  <si>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</si>
  <si>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</si>
  <si>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</si>
  <si>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</si>
  <si>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</si>
  <si>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</si>
  <si>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</si>
  <si>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</si>
  <si>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</si>
  <si>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</si>
  <si>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</si>
  <si>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</si>
  <si>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</si>
  <si>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</si>
  <si>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</si>
  <si>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</si>
  <si>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</si>
  <si>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</si>
  <si>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</si>
  <si>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</si>
  <si>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</si>
  <si>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</si>
  <si>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</si>
  <si>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</si>
  <si>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</si>
  <si>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</si>
  <si>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</si>
  <si>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</si>
  <si>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</si>
  <si>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</si>
  <si>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</si>
  <si>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</si>
  <si>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</si>
  <si>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</si>
  <si>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</si>
  <si>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</si>
  <si>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</si>
  <si>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</si>
  <si>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</si>
  <si>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</si>
  <si>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</si>
  <si>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</si>
  <si>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</si>
  <si>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</si>
  <si>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</si>
  <si>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</si>
  <si>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</si>
  <si>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</si>
  <si>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</si>
  <si>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</si>
  <si>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</si>
  <si>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</si>
  <si>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</si>
  <si>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</si>
  <si>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</si>
  <si>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</si>
  <si>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</si>
  <si>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</si>
  <si>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</si>
  <si>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</si>
  <si>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</si>
  <si>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</si>
  <si>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</si>
  <si>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</si>
  <si>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</si>
  <si>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</si>
  <si>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</si>
  <si>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</si>
  <si>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</si>
  <si>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</si>
  <si>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</si>
  <si>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</si>
  <si>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</si>
  <si>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</si>
  <si>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</si>
  <si>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</si>
  <si>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</si>
  <si>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</si>
  <si>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</si>
  <si>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</si>
  <si>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</si>
  <si>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</si>
  <si>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</si>
  <si>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</si>
  <si>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</si>
  <si>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</si>
  <si>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</si>
  <si>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</si>
  <si>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</si>
  <si>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</si>
  <si>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</si>
  <si>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</si>
  <si>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</si>
  <si>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</si>
  <si>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</si>
  <si>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</si>
  <si>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</si>
  <si>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</si>
  <si>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</si>
  <si>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</si>
  <si>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</si>
  <si>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</si>
  <si>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</si>
  <si>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</si>
  <si>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</si>
  <si>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</si>
  <si>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</si>
  <si>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</si>
  <si>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</si>
  <si>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</si>
  <si>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</si>
  <si>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</si>
  <si>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</si>
  <si>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</si>
  <si>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</si>
  <si>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</si>
  <si>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</si>
  <si>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</si>
  <si>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</si>
  <si>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</si>
  <si>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</si>
  <si>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</si>
  <si>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</si>
  <si>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</si>
  <si>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</si>
  <si>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</si>
  <si>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</si>
  <si>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</si>
  <si>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</si>
  <si>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</si>
  <si>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</si>
  <si>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</si>
  <si>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</si>
  <si>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</si>
  <si>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</si>
  <si>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</si>
  <si>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</si>
  <si>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</si>
  <si>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</si>
  <si>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</si>
  <si>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</si>
  <si>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</si>
  <si>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</si>
  <si>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</si>
  <si>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</si>
  <si>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</si>
  <si>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</si>
  <si>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</si>
  <si>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</si>
  <si>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</si>
  <si>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</si>
  <si>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</si>
  <si>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</si>
  <si>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</si>
  <si>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</si>
  <si>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</si>
  <si>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</si>
  <si>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</si>
  <si>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</si>
  <si>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</si>
  <si>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</si>
  <si>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</si>
  <si>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</si>
  <si>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</si>
  <si>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</si>
  <si>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</si>
  <si>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</si>
  <si>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</si>
  <si>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</si>
  <si>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</si>
  <si>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</si>
  <si>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</si>
  <si>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</si>
  <si>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</si>
  <si>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</si>
  <si>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</si>
  <si>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</si>
  <si>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</si>
  <si>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</si>
  <si>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</si>
  <si>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</si>
  <si>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</si>
  <si>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</si>
  <si>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</si>
  <si>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</si>
  <si>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</si>
  <si>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</si>
  <si>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</si>
  <si>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</si>
  <si>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</si>
  <si>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</si>
  <si>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</si>
  <si>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</si>
  <si>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</si>
  <si>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</si>
  <si>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</si>
  <si>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</si>
  <si>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</si>
  <si>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</si>
  <si>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</si>
  <si>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</si>
  <si>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</si>
  <si>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</si>
  <si>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</si>
  <si>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</si>
  <si>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</si>
  <si>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</si>
  <si>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</si>
  <si>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</si>
  <si>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</si>
  <si>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</si>
  <si>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</si>
  <si>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</si>
  <si>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</si>
  <si>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</si>
  <si>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</si>
  <si>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</si>
  <si>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</si>
  <si>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</si>
  <si>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</si>
  <si>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</si>
  <si>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</si>
  <si>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</si>
  <si>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</si>
  <si>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</si>
  <si>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</si>
  <si>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</si>
  <si>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</si>
  <si>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</si>
  <si>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</si>
  <si>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</si>
  <si>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</si>
  <si>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</si>
  <si>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</si>
  <si>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</si>
  <si>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</si>
  <si>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</si>
  <si>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</si>
  <si>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</si>
  <si>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</si>
  <si>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</si>
  <si>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</si>
  <si>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</si>
  <si>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</si>
  <si>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</si>
  <si>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</si>
  <si>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</si>
  <si>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</si>
  <si>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</si>
  <si>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</si>
  <si>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</si>
  <si>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</si>
  <si>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</si>
  <si>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</si>
  <si>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</si>
  <si>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</si>
  <si>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</si>
  <si>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</si>
  <si>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</si>
  <si>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</si>
  <si>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</si>
  <si>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</si>
  <si>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</si>
  <si>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</si>
  <si>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</si>
  <si>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</si>
  <si>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</si>
  <si>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</si>
  <si>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</si>
  <si>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</si>
  <si>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</si>
  <si>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</si>
  <si>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</si>
  <si>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</si>
  <si>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</si>
  <si>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</si>
  <si>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</si>
  <si>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</si>
  <si>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</si>
  <si>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</si>
  <si>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</si>
  <si>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</si>
  <si>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</si>
  <si>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</si>
  <si>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</si>
  <si>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</si>
  <si>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</si>
  <si>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</si>
  <si>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</si>
  <si>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</si>
  <si>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</si>
  <si>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</si>
  <si>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</si>
  <si>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</si>
  <si>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</si>
  <si>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</si>
  <si>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</si>
  <si>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</si>
  <si>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</si>
  <si>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</si>
  <si>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</si>
  <si>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</si>
  <si>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</si>
  <si>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</si>
  <si>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</si>
  <si>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</si>
  <si>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</si>
  <si>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</si>
  <si>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</si>
  <si>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</si>
  <si>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</si>
  <si>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</si>
  <si>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</si>
  <si>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</si>
  <si>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</si>
  <si>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</si>
  <si>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</si>
  <si>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</si>
  <si>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</si>
  <si>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</si>
  <si>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</si>
  <si>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</si>
  <si>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</si>
  <si>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</si>
  <si>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</si>
  <si>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</si>
  <si>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</si>
  <si>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</si>
  <si>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</si>
  <si>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</si>
  <si>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</si>
  <si>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</si>
  <si>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</si>
  <si>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</si>
  <si>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</si>
  <si>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</si>
  <si>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</si>
  <si>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</si>
  <si>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</si>
  <si>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</si>
  <si>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</si>
  <si>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</si>
  <si>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</si>
  <si>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</si>
  <si>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</si>
  <si>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</si>
  <si>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</si>
  <si>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</si>
  <si>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</si>
  <si>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</si>
  <si>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</si>
  <si>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</si>
  <si>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</si>
  <si>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</si>
  <si>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</si>
  <si>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</si>
  <si>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</si>
  <si>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</si>
  <si>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</si>
  <si>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</si>
  <si>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</si>
  <si>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</si>
  <si>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</si>
  <si>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</si>
  <si>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</si>
  <si>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</si>
  <si>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</si>
  <si>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</si>
  <si>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</si>
  <si>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</si>
  <si>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</si>
  <si>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</si>
  <si>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</si>
  <si>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</si>
  <si>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</si>
  <si>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</si>
  <si>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</si>
  <si>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</si>
  <si>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</si>
  <si>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</si>
  <si>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</si>
  <si>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</si>
  <si>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</si>
  <si>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</si>
  <si>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</si>
  <si>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</si>
  <si>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</si>
  <si>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</si>
  <si>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</si>
  <si>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</si>
  <si>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</si>
  <si>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</si>
  <si>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</si>
  <si>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</si>
  <si>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</si>
  <si>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</si>
  <si>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</si>
  <si>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</si>
  <si>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</si>
  <si>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</si>
  <si>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</si>
  <si>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</si>
  <si>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</si>
  <si>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</si>
  <si>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</si>
  <si>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</si>
  <si>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</si>
  <si>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</si>
  <si>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</si>
  <si>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</si>
  <si>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</si>
  <si>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</si>
  <si>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</si>
  <si>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</si>
  <si>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</si>
  <si>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</si>
  <si>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</si>
  <si>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</si>
  <si>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</si>
  <si>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</si>
  <si>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</si>
  <si>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</si>
  <si>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</si>
  <si>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</si>
  <si>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</si>
  <si>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</si>
  <si>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</si>
  <si>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</si>
  <si>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</si>
  <si>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</si>
  <si>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</si>
  <si>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</si>
  <si>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</si>
  <si>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</si>
  <si>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</si>
  <si>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</si>
  <si>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</si>
  <si>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</si>
  <si>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</si>
  <si>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</si>
  <si>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</si>
  <si>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</si>
  <si>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</si>
  <si>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</si>
  <si>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</si>
  <si>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</si>
  <si>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</si>
  <si>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</si>
  <si>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</si>
  <si>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</si>
  <si>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</si>
  <si>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</si>
  <si>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</si>
  <si>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</si>
  <si>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</si>
  <si>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</si>
  <si>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</si>
  <si>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</si>
  <si>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</si>
  <si>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</si>
  <si>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</si>
  <si>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</si>
  <si>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</si>
  <si>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</si>
  <si>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</si>
  <si>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</si>
  <si>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</si>
  <si>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</si>
  <si>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</si>
  <si>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</si>
  <si>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</si>
  <si>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</si>
  <si>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</si>
  <si>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</si>
  <si>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</si>
  <si>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</si>
  <si>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</si>
  <si>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</si>
  <si>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</si>
  <si>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</si>
  <si>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</si>
  <si>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</si>
  <si>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</si>
  <si>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</si>
  <si>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</si>
  <si>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</si>
  <si>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</si>
  <si>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</si>
  <si>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</si>
  <si>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</si>
  <si>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</si>
  <si>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</si>
  <si>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</si>
  <si>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</si>
  <si>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</si>
  <si>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</si>
  <si>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</si>
  <si>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</si>
  <si>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</si>
  <si>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</si>
  <si>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</si>
  <si>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</si>
  <si>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</si>
  <si>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</si>
  <si>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</si>
  <si>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</si>
  <si>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</si>
  <si>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</si>
  <si>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</si>
  <si>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</si>
  <si>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</si>
  <si>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</si>
  <si>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</si>
  <si>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</si>
  <si>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</si>
  <si>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</si>
  <si>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</si>
  <si>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</si>
  <si>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</si>
  <si>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</si>
  <si>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</si>
  <si>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</si>
  <si>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</si>
  <si>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</si>
  <si>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</si>
  <si>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</si>
  <si>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</si>
  <si>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</si>
  <si>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</si>
  <si>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</si>
  <si>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</si>
  <si>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</si>
  <si>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</si>
  <si>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</si>
  <si>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</si>
  <si>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</si>
  <si>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</si>
  <si>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</si>
  <si>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</si>
  <si>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</si>
  <si>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</si>
  <si>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</si>
  <si>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</si>
  <si>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</si>
  <si>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</si>
  <si>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</si>
  <si>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</si>
  <si>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</si>
  <si>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</si>
  <si>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</si>
  <si>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</si>
  <si>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</si>
  <si>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</si>
  <si>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</si>
  <si>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</si>
  <si>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</si>
  <si>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</si>
  <si>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</si>
  <si>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</si>
  <si>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</si>
  <si>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</si>
  <si>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</si>
  <si>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</si>
  <si>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</si>
  <si>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</si>
  <si>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</si>
  <si>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</si>
  <si>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</si>
  <si>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</si>
  <si>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</si>
  <si>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</si>
  <si>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</si>
  <si>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</si>
  <si>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</si>
  <si>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</si>
  <si>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</si>
  <si>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</si>
  <si>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</si>
  <si>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</si>
  <si>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</si>
  <si>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</si>
  <si>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</si>
  <si>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</si>
  <si>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</si>
  <si>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</si>
  <si>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</si>
  <si>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</si>
  <si>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</si>
  <si>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</si>
  <si>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</si>
  <si>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</si>
  <si>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</si>
  <si>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</si>
  <si>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</si>
  <si>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</si>
  <si>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</si>
  <si>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</si>
  <si>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</si>
  <si>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</si>
  <si>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</si>
  <si>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</si>
  <si>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</si>
  <si>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</si>
  <si>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</si>
  <si>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</si>
  <si>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</si>
  <si>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</si>
  <si>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</si>
  <si>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</si>
  <si>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</si>
  <si>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</si>
  <si>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</si>
  <si>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</si>
  <si>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</si>
  <si>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</si>
  <si>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</si>
  <si>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</si>
  <si>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</si>
  <si>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</si>
  <si>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</si>
  <si>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</si>
  <si>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</si>
  <si>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</si>
  <si>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</si>
  <si>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</si>
  <si>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</si>
  <si>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</si>
  <si>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</si>
  <si>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</si>
  <si>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</si>
  <si>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</si>
  <si>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</si>
  <si>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</si>
  <si>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</si>
  <si>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</si>
  <si>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</si>
  <si>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</si>
  <si>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</si>
  <si>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</si>
  <si>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</si>
  <si>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</si>
  <si>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</si>
  <si>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</si>
  <si>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</si>
  <si>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</si>
  <si>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</si>
  <si>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</si>
  <si>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</si>
  <si>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</si>
  <si>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</si>
  <si>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</si>
  <si>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</si>
  <si>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</si>
  <si>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</si>
  <si>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</si>
  <si>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</si>
  <si>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</si>
  <si>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</si>
  <si>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</si>
  <si>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</si>
  <si>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</si>
  <si>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</si>
  <si>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</si>
  <si>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</si>
  <si>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</si>
  <si>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</si>
  <si>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</si>
  <si>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</si>
  <si>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</si>
  <si>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</si>
  <si>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</si>
  <si>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</si>
  <si>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</si>
  <si>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</si>
  <si>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</si>
  <si>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</si>
  <si>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</si>
  <si>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</si>
  <si>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</si>
  <si>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</si>
  <si>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</si>
  <si>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</si>
  <si>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</si>
  <si>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</si>
  <si>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</si>
  <si>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</si>
  <si>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</si>
  <si>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</si>
  <si>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</si>
  <si>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</si>
  <si>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</si>
  <si>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</si>
  <si>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</si>
  <si>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</si>
  <si>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</si>
  <si>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</si>
  <si>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</si>
  <si>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</si>
  <si>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</si>
  <si>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</si>
  <si>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</si>
  <si>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</si>
  <si>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</si>
  <si>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</si>
  <si>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</si>
  <si>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</si>
  <si>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</si>
  <si>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</si>
  <si>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</si>
  <si>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</si>
  <si>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</si>
  <si>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</si>
  <si>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</si>
  <si>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</si>
  <si>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</si>
  <si>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</si>
  <si>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</si>
  <si>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</si>
  <si>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</si>
  <si>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</si>
  <si>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</si>
  <si>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</si>
  <si>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</si>
  <si>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</si>
  <si>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</si>
  <si>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</si>
  <si>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</si>
  <si>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</si>
  <si>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</si>
  <si>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</si>
  <si>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</si>
  <si>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</si>
  <si>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</si>
  <si>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</si>
  <si>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</si>
  <si>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</si>
  <si>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</si>
  <si>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</si>
  <si>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</si>
  <si>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</si>
  <si>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</si>
  <si>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</si>
  <si>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</si>
  <si>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</si>
  <si>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</si>
  <si>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</si>
  <si>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</si>
  <si>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</si>
  <si>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</si>
  <si>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</si>
  <si>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</si>
  <si>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</si>
  <si>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</si>
  <si>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</si>
  <si>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</si>
  <si>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</si>
  <si>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</si>
  <si>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</si>
  <si>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</si>
  <si>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</si>
  <si>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</si>
  <si>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</si>
  <si>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</si>
  <si>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</si>
  <si>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</si>
  <si>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</si>
  <si>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</si>
  <si>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</si>
  <si>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</si>
  <si>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</si>
  <si>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</si>
  <si>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</si>
  <si>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</si>
  <si>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</si>
  <si>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</si>
  <si>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</si>
  <si>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</si>
  <si>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</si>
  <si>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</si>
  <si>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</si>
  <si>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</si>
  <si>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</si>
  <si>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</si>
  <si>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</si>
  <si>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</si>
  <si>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</si>
  <si>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</si>
  <si>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</si>
  <si>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</si>
  <si>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</si>
  <si>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</si>
  <si>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</si>
  <si>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</si>
  <si>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</si>
  <si>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</si>
  <si>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</si>
  <si>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</si>
  <si>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</si>
  <si>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</si>
  <si>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</si>
  <si>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</si>
  <si>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</si>
  <si>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</si>
  <si>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</si>
  <si>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</si>
  <si>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</si>
  <si>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</si>
  <si>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</si>
  <si>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</si>
  <si>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</si>
  <si>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</si>
  <si>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</si>
  <si>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</si>
  <si>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</si>
  <si>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</si>
  <si>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</si>
  <si>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</si>
  <si>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</si>
  <si>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</si>
  <si>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</si>
  <si>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</si>
  <si>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</si>
  <si>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</si>
  <si>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</si>
  <si>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</si>
  <si>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</si>
  <si>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</si>
  <si>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</si>
  <si>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</si>
  <si>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</si>
  <si>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</si>
  <si>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</si>
  <si>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</si>
  <si>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</si>
  <si>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</si>
  <si>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</si>
  <si>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</si>
  <si>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</si>
  <si>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</si>
  <si>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</si>
  <si>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</si>
  <si>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</si>
  <si>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</si>
  <si>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</si>
  <si>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</si>
  <si>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</si>
  <si>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</si>
  <si>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</si>
  <si>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</si>
  <si>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</si>
  <si>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</si>
  <si>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</si>
  <si>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</si>
  <si>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</si>
  <si>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</si>
  <si>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</si>
  <si>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</si>
  <si>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</si>
  <si>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</si>
  <si>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</si>
  <si>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</si>
  <si>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</si>
  <si>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</si>
  <si>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</si>
  <si>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</si>
  <si>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</si>
  <si>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</si>
  <si>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</si>
  <si>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</si>
  <si>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</si>
  <si>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</si>
  <si>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</si>
  <si>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</si>
  <si>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</si>
  <si>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</si>
  <si>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</si>
  <si>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</si>
  <si>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</si>
  <si>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</si>
  <si>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</si>
  <si>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</si>
  <si>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</si>
  <si>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</si>
  <si>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</si>
  <si>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</si>
  <si>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</si>
  <si>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</si>
  <si>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</si>
  <si>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</si>
  <si>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</si>
  <si>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</si>
  <si>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</si>
  <si>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</si>
  <si>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</si>
  <si>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</si>
  <si>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</si>
  <si>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</si>
  <si>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</si>
  <si>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</si>
  <si>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</si>
  <si>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</si>
  <si>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</si>
  <si>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</si>
  <si>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</si>
  <si>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</si>
  <si>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</si>
  <si>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</si>
  <si>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</si>
  <si>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</si>
  <si>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</si>
  <si>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</si>
  <si>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</si>
  <si>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</si>
  <si>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</si>
  <si>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</si>
  <si>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</si>
  <si>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</si>
  <si>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</si>
  <si>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</si>
  <si>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</si>
  <si>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</si>
  <si>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</si>
  <si>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</si>
  <si>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</si>
  <si>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</si>
  <si>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</si>
  <si>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</si>
  <si>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</si>
  <si>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</si>
  <si>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</si>
  <si>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</si>
  <si>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</si>
  <si>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</si>
  <si>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</si>
  <si>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</si>
  <si>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</si>
  <si>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</si>
  <si>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</si>
  <si>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</si>
  <si>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PCM-20251113-00000043</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</si>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</sst>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311.11564618055854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45974.064072106485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45974.064072106485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45974.064072106485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45974.064072106485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45974.064072106485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45974.064072106485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45974.064072106485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45974.064072106485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45974.064072106485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45974.064072106485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45974.064072106485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45974.064072106485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45974.064072106485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45974.064072106485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45974.064072106485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45974.064072106485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45974.064072106485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45974.064072106485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45974.064072106485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45974.064072106485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45974.064072106485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45974.064072106485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45974.064072106485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45974.064072106485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45974.064072106485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45974.064072106485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45974.064072106485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45974.064072106485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45974.064072106485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45974.064072106485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45974.064072106485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45974.064072106485</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45974.064072106485</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45974.064072106485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45974.064072106485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45974.064072106485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45974.064072106485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45974.064072106485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45974.064072106485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45974.064072106485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45974.064072106485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45974.064072106485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45974.064072106485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45974.064072106485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45974.064072106485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45974.064072106485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45974.064072106485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45974.064072106485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45974.064072106485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45974.064072106485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45974.064072106485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45974.064072106485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45974.064072106485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45974.064072106485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45974.064072106485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45974.064072106485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45974.064072106485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45974.064072106485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45974.064072106485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45974.064072106485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45974.064072106485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45974.064072106485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45974.064072106485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45974.064072106485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45974.064072106485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45974.064072106485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45974.064072106485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45974.064072106485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45974.064072106485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45974.064072106485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45974.064072106485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45974.064072106485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45974.064072106485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45974.064072106485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45974.064072106485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45974.064072106485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45974.064072106485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45974.064072106485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45974.064072106485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45974.064072106485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45974.064072106485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45974.064072106485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45974.064072106485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45974.064072106485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45974.064072106485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45974.064072106485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45974.064072106485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45974.064072106485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45974.064072106485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45974.064072106485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45974.064072106485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45974.064072106485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45974.064072106485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45974.064072106485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45974.064072106485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45974.064072106485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45974.064072106485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45974.064072106485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45974.064072106485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45974.064072106485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45974.064072106485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45974.064072106485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45974.064072106485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45974.064072106485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45974.064072106485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45974.064072106485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45974.064072106485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45974.064072106485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45974.064072106485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45974.064072106485</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45974.064072106485</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45974.064072106485</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45974.064072106485</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F69144B5-0424-4490-B007-EAAAC9D02B58}"/>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149.06423414352321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27620</v>
      </c>
      <c r="E4" s="103"/>
      <c r="F4" s="104"/>
      <c r="G4" s="105">
        <f t="shared" ref="G4" ca="1" si="1">IFERROR(NOW()-F4,"-")</f>
        <v>45974.064072106485</v>
      </c>
      <c r="H4" s="104"/>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45974.064072106485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45974.064072106485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45974.064072106485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45974.064072106485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45974.064072106485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45974.064072106485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45974.064072106485</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45974.064072106485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45974.064072106485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45974.064072106485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45974.064072106485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45974.064072106485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45974.064072106485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45974.064072106485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45974.064072106485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45974.064072106485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45974.064072106485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45974.064072106485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45974.064072106485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45974.064072106485</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45974.064072106485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45974.064072106485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45974.064072106485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45974.064072106485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45974.064072106485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45974.064072106485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45974.064072106485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45974.064072106485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45974.064072106485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45974.064072106485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45974.064072106485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45974.064072106485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45974.064072106485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45974.064072106485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45974.064072106485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45974.064072106485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45974.064072106485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45974.064072106485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45974.064072106485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45974.064072106485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45974.064072106485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45974.064072106485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45974.064072106485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45974.064072106485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45974.064072106485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45974.064072106485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45974.064072106485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45974.064072106485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45974.064072106485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45974.064072106485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45974.064072106485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45974.064072106485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45974.064072106485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45974.064072106485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45974.064072106485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45974.064072106485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45974.064072106485</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45974.064072106485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45974.064072106485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45974.064072106485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45974.064072106485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45974.064072106485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45974.064072106485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45974.064072106485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45974.064072106485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45974.064072106485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45974.064072106485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45974.064072106485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45974.064072106485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45974.064072106485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45974.064072106485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45974.064072106485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45974.064072106485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45974.064072106485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45974.064072106485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45974.064072106485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45974.064072106485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45974.064072106485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45974.064072106485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45974.064072106485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45974.064072106485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45974.064072106485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45974.064072106485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45974.064072106485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45974.064072106485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45974.064072106485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45974.064072106485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45974.064072106485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45974.064072106485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45974.064072106485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45974.064072106485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45974.064072106485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45974.064072106485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45974.064072106485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45974.064072106485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45974.064072106485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45974.064072106485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45974.064072106485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45974.064072106485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45974.064072106485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45974.064072106485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45974.064072106485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45974.064072106485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45974.064072106485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45974.064072106485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45974.064072106485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45974.064072106485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45974.064072106485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45974.064072106485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45974.064072106485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45974.064072106485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45974.064072106485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45974.064072106485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45974.064072106485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45974.064072106485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45974.064072106485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45974.064072106485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45974.064072106485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45974.064072106485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45974.064072106485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45974.064072106485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45974.064072106485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45974.064072106485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45974.064072106485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45974.064072106485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45974.064072106485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45974.064072106485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45974.064072106485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45974.064072106485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45974.064072106485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45974.064072106485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45974.064072106485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45974.064072106485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45974.064072106485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45974.064072106485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45974.064072106485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45974.064072106485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45974.064072106485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45974.064072106485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45974.064072106485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45974.064072106485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45974.064072106485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45974.064072106485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45974.064072106485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45974.064072106485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45974.064072106485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45974.064072106485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45974.064072106485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45974.064072106485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45974.064072106485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45974.064072106485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45974.064072106485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45974.064072106485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45974.064072106485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45974.064072106485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45974.064072106485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45974.064072106485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45974.064072106485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45974.064072106485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45974.064072106485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45974.064072106485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45974.064072106485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45974.064072106485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45974.064072106485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45974.064072106485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45974.064072106485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45974.064072106485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45974.064072106485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45974.064072106485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45974.064072106485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45974.064072106485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45974.064072106485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45974.064072106485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45974.064072106485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45974.064072106485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45974.064072106485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45974.064072106485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45974.064072106485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45974.064072106485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45974.064072106485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45974.064072106485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45974.064072106485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45974.064072106485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45974.064072106485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45974.064072106485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45974.064072106485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45974.064072106485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45974.064072106485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45974.064072106485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45974.064072106485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45974.064072106485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45974.064072106485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45974.064072106485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45974.064072106485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45974.064072106485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45974.064072106485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45974.064072106485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45974.064072106485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45974.064072106485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45974.064072106485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45974.064072106485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45974.064072106485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45974.064072106485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45974.064072106485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45974.064072106485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45974.064072106485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45974.064072106485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45974.064072106485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45974.064072106485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45974.064072106485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45974.064072106485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45974.064072106485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45974.064072106485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45974.064072106485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45974.064072106485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45974.064072106485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45974.064072106485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45974.064072106485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45974.064072106485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45974.064072106485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45974.064072106485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45974.064072106485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45974.064072106485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45974.064072106485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45974.064072106485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45974.064072106485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45974.064072106485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45974.064072106485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45974.064072106485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45974.064072106485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45974.064072106485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45974.064072106485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45974.064072106485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45974.064072106485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45974.064072106485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45974.064072106485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45974.064072106485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45974.064072106485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45974.064072106485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45974.064072106485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45974.064072106485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45974.064072106485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45974.064072106485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45974.064072106485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45974.064072106485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45974.064072106485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45974.064072106485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45974.064072106485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45974.064072106485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45974.064072106485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45974.064072106485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45974.064072106485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45974.064072106485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45974.064072106485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45974.064072106485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45974.064072106485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45974.064072106485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45974.064072106485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45974.064072106485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45974.064072106485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45974.064072106485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45974.064072106485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45974.064072106485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45974.064072106485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45974.064072106485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45974.064072106485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45974.064072106485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45974.064072106485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45974.064072106485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45974.064072106485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45974.064072106485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45974.064072106485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45974.064072106485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45974.064072106485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45974.064072106485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45974.064072106485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45974.064072106485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45974.064072106485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45974.064072106485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45974.064072106485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45974.064072106485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45974.064072106485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45974.064072106485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45974.064072106485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45974.064072106485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45974.064072106485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45974.064072106485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45974.064072106485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45974.064072106485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45974.064072106485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45974.064072106485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45974.064072106485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45974.064072106485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45974.064072106485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45974.064072106485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45974.064072106485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45974.064072106485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45974.064072106485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45974.064072106485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45974.064072106485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45974.064072106485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45974.064072106485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45974.064072106485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45974.064072106485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45974.064072106485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45974.064072106485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45974.064072106485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45974.064072106485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45974.064072106485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45974.064072106485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45974.064072106485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45974.064072106485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45974.064072106485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45974.064072106485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45974.064072106485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45974.064072106485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45974.064072106485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45974.064072106485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45974.064072106485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45974.064072106485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45974.064072106485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45974.064072106485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45974.064072106485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45974.064072106485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45974.064072106485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45974.064072106485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45974.064072106485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45974.064072106485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45974.064072106485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45974.064072106485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45974.064072106485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45974.064072106485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45974.064072106485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45974.064072106485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45974.064072106485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45974.064072106485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45974.064072106485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45974.064072106485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45974.064072106485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45974.064072106485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45974.064072106485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45974.064072106485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45974.064072106485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45974.064072106485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45974.064072106485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45974.064072106485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45974.064072106485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45974.064072106485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45974.064072106485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45974.064072106485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45974.064072106485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45974.064072106485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45974.064072106485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45974.064072106485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45974.064072106485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45974.064072106485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45974.064072106485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45974.064072106485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45974.064072106485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45974.064072106485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45974.064072106485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45974.064072106485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45974.064072106485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45974.064072106485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45974.064072106485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45974.064072106485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45974.064072106485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45974.064072106485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45974.064072106485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45974.064072106485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45974.064072106485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45974.064072106485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45974.064072106485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45974.064072106485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45974.064072106485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45974.064072106485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45974.064072106485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45974.064072106485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45974.064072106485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45974.064072106485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45974.064072106485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45974.064072106485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45974.064072106485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45974.064072106485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45974.064072106485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45974.064072106485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45974.064072106485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45974.064072106485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45974.064072106485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45974.064072106485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45974.064072106485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45974.064072106485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45974.064072106485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45974.064072106485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45974.064072106485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45974.064072106485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45974.064072106485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45974.064072106485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45974.064072106485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45974.064072106485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45974.064072106485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45974.064072106485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45974.064072106485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45974.064072106485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45974.064072106485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45974.064072106485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45974.064072106485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45974.064072106485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45974.064072106485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45974.064072106485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45974.064072106485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45974.064072106485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45974.064072106485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45974.064072106485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45974.064072106485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45974.064072106485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45974.064072106485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45974.064072106485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45974.064072106485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45974.064072106485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45974.064072106485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45974.064072106485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45974.064072106485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45974.064072106485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45974.064072106485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45974.064072106485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45974.064072106485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45974.064072106485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45974.064072106485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45974.064072106485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45974.064072106485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45974.064072106485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45974.064072106485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45974.064072106485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45974.064072106485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45974.064072106485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45974.064072106485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45974.064072106485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45974.064072106485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45974.064072106485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45974.064072106485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45974.064072106485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45974.064072106485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45974.064072106485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45974.064072106485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45974.064072106485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45974.064072106485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45974.064072106485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45974.064072106485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45974.064072106485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45974.064072106485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45974.064072106485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45974.064072106485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45974.064072106485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45974.064072106485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45974.064072106485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45974.064072106485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45974.064072106485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45974.064072106485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45974.064072106485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45974.064072106485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45974.064072106485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45974.064072106485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45974.064072106485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45974.064072106485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45974.064072106485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45974.064072106485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45974.064072106485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45974.064072106485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45974.064072106485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45974.064072106485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45974.064072106485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45974.064072106485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45974.064072106485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45974.064072106485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45974.064072106485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45974.064072106485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45974.064072106485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45974.064072106485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45974.064072106485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45974.064072106485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45974.064072106485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45974.064072106485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45974.064072106485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45974.064072106485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45974.064072106485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45974.064072106485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45974.064072106485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45974.064072106485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45974.064072106485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45974.064072106485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45974.064072106485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45974.064072106485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45974.064072106485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45974.064072106485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45974.064072106485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45974.064072106485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45974.064072106485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45974.064072106485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45974.064072106485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45974.064072106485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45974.064072106485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45974.064072106485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45974.064072106485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45974.064072106485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45974.064072106485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45974.064072106485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45974.064072106485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45974.064072106485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45974.064072106485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45974.064072106485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45974.064072106485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45974.064072106485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45974.064072106485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45974.064072106485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45974.064072106485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45974.064072106485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45974.064072106485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45974.064072106485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45974.064072106485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45974.064072106485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45974.064072106485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45974.064072106485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45974.064072106485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45974.064072106485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45974.064072106485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45974.064072106485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45974.064072106485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45974.064072106485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45974.064072106485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45974.064072106485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45974.064072106485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45974.064072106485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45974.064072106485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45974.064072106485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45974.064072106485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45974.064072106485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45974.064072106485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45974.064072106485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45974.064072106485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45974.064072106485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45974.064072106485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45974.064072106485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45974.064072106485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45974.064072106485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45974.064072106485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45974.064072106485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45974.064072106485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45974.064072106485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45974.064072106485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45974.064072106485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45974.064072106485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45974.064072106485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45974.064072106485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45974.064072106485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45974.064072106485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45974.064072106485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45974.064072106485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45974.064072106485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45974.064072106485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45974.064072106485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45974.064072106485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45974.064072106485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45974.064072106485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45974.064072106485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45974.064072106485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45974.064072106485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45974.064072106485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45974.064072106485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45974.064072106485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45974.064072106485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45974.064072106485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45974.064072106485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45974.064072106485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45974.064072106485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45974.064072106485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45974.064072106485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45974.064072106485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45974.064072106485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45974.064072106485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45974.064072106485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45974.064072106485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45974.064072106485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45974.064072106485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45974.064072106485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45974.064072106485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45974.064072106485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45974.064072106485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45974.064072106485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45974.064072106485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45974.064072106485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45974.064072106485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45974.064072106485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45974.064072106485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45974.064072106485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45974.064072106485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45974.064072106485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45974.064072106485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45974.064072106485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45974.064072106485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45974.064072106485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45974.064072106485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45974.064072106485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45974.064072106485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45974.064072106485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45974.064072106485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45974.064072106485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45974.064072106485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45974.064072106485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45974.064072106485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45974.064072106485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45974.064072106485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45974.064072106485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45974.064072106485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45974.064072106485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45974.064072106485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45974.064072106485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45974.064072106485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45974.064072106485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45974.064072106485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45974.064072106485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45974.064072106485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45974.064072106485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45974.064072106485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45974.064072106485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45974.064072106485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45974.064072106485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45974.064072106485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45974.064072106485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45974.064072106485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45974.064072106485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45974.064072106485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45974.064072106485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45974.064072106485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45974.064072106485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45974.064072106485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45974.064072106485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45974.064072106485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45974.064072106485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45974.064072106485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45974.064072106485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45974.064072106485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45974.064072106485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45974.064072106485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45974.064072106485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45974.064072106485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45974.064072106485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45974.064072106485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45974.064072106485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45974.064072106485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45974.064072106485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45974.064072106485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45974.064072106485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45974.064072106485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45974.064072106485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45974.064072106485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45974.064072106485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45974.064072106485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45974.064072106485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45974.064072106485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45974.064072106485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45974.064072106485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45974.064072106485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45974.064072106485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45974.064072106485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45974.064072106485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45974.064072106485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45974.064072106485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45974.064072106485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45974.064072106485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45974.064072106485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45974.064072106485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45974.064072106485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45974.064072106485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45974.064072106485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45974.064072106485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45974.064072106485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45974.064072106485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45974.064072106485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45974.064072106485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45974.064072106485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45974.064072106485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45974.064072106485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45974.064072106485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45974.064072106485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45974.064072106485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45974.064072106485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45974.064072106485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45974.064072106485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45974.064072106485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45974.064072106485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45974.064072106485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45974.064072106485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45974.064072106485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45974.064072106485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45974.064072106485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45974.064072106485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45974.064072106485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45974.064072106485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45974.064072106485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45974.064072106485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45974.064072106485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45974.064072106485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45974.064072106485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45974.064072106485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45974.064072106485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45974.064072106485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45974.064072106485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45974.064072106485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45974.064072106485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45974.064072106485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45974.064072106485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45974.064072106485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45974.064072106485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45974.064072106485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45974.064072106485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45974.064072106485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45974.064072106485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45974.064072106485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45974.064072106485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45974.064072106485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45974.064072106485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45974.064072106485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45974.064072106485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45974.064072106485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45974.064072106485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45974.064072106485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45974.064072106485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45974.064072106485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45974.064072106485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45974.064072106485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45974.064072106485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45974.064072106485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45974.064072106485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45974.064072106485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45974.064072106485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45974.064072106485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45974.064072106485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45974.064072106485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45974.064072106485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45974.064072106485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45974.064072106485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45974.064072106485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45974.064072106485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45974.064072106485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45974.064072106485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45974.064072106485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45974.064072106485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45974.064072106485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45974.064072106485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45974.064072106485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45974.064072106485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45974.064072106485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45974.064072106485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45974.064072106485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45974.064072106485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45974.064072106485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45974.064072106485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45974.064072106485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45974.064072106485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45974.064072106485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45974.064072106485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45974.064072106485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45974.064072106485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45974.064072106485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45974.064072106485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45974.064072106485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45974.064072106485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45974.064072106485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45974.064072106485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45974.064072106485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45974.064072106485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45974.064072106485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45974.064072106485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45974.064072106485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45974.064072106485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45974.064072106485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45974.064072106485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45974.064072106485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45974.064072106485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45974.064072106485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45974.064072106485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45974.064072106485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45974.064072106485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45974.064072106485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45974.064072106485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45974.064072106485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45974.064072106485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45974.064072106485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45974.064072106485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45974.064072106485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45974.064072106485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45974.064072106485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45974.064072106485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45974.064072106485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45974.064072106485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45974.064072106485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45974.064072106485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45974.064072106485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45974.064072106485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45974.064072106485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45974.064072106485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45974.064072106485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45974.064072106485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45974.064072106485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45974.064072106485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45974.064072106485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45974.064072106485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45974.064072106485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45974.064072106485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45974.064072106485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45974.064072106485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45974.064072106485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45974.064072106485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45974.064072106485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45974.064072106485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45974.064072106485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45974.064072106485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45974.064072106485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45974.064072106485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45974.064072106485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45974.064072106485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45974.064072106485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45974.064072106485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45974.064072106485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45974.064072106485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45974.064072106485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45974.064072106485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45974.064072106485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45974.064072106485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45974.064072106485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45974.064072106485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45974.064072106485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45974.064072106485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45974.064072106485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45974.064072106485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45974.064072106485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45974.064072106485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45974.064072106485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45974.064072106485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45974.064072106485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45974.064072106485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45974.064072106485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45974.064072106485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45974.064072106485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45974.064072106485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45974.064072106485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45974.064072106485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45974.064072106485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45974.064072106485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45974.064072106485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45974.064072106485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45974.064072106485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45974.064072106485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45974.064072106485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45974.064072106485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45974.064072106485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45974.064072106485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45974.064072106485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45974.064072106485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45974.064072106485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45974.064072106485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45974.064072106485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45974.064072106485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45974.064072106485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45974.064072106485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45974.064072106485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45974.064072106485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45974.064072106485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45974.064072106485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45974.064072106485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45974.064072106485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45974.064072106485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45974.064072106485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45974.064072106485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45974.064072106485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45974.064072106485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45974.064072106485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45974.064072106485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45974.064072106485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45974.064072106485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45974.064072106485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45974.064072106485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45974.064072106485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45974.064072106485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45974.064072106485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45974.064072106485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45974.064072106485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45974.064072106485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45974.064072106485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45974.064072106485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45974.064072106485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45974.064072106485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45974.064072106485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45974.064072106485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45974.064072106485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45974.064072106485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45974.064072106485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45974.064072106485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45974.064072106485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45974.064072106485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45974.064072106485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45974.064072106485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45974.064072106485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45974.064072106485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45974.064072106485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45974.064072106485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45974.064072106485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45974.064072106485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45974.064072106485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45974.064072106485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45974.064072106485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45974.064072106485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45974.064072106485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45974.064072106485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45974.064072106485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45974.064072106485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45974.064072106485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45974.064072106485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45974.064072106485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45974.064072106485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45974.064072106485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45974.064072106485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45974.064072106485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45974.064072106485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45974.064072106485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45974.064072106485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45974.064072106485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45974.064072106485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45974.064072106485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45974.064072106485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45974.064072106485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45974.064072106485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45974.064072106485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45974.064072106485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45974.064072106485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45974.064072106485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45974.064072106485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45974.064072106485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45974.064072106485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45974.064072106485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45974.064072106485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45974.064072106485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45974.064072106485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45974.064072106485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45974.064072106485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45974.064072106485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45974.064072106485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45974.064072106485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45974.064072106485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45974.064072106485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45974.064072106485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45974.064072106485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45974.064072106485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45974.064072106485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45974.064072106485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45974.064072106485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45974.064072106485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45974.064072106485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45974.064072106485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45974.064072106485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45974.064072106485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45974.064072106485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45974.064072106485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45974.064072106485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45974.064072106485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45974.064072106485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45974.064072106485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45974.064072106485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45974.064072106485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45974.064072106485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45974.064072106485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45974.064072106485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45974.064072106485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45974.064072106485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45974.064072106485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45974.064072106485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45974.064072106485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45974.064072106485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45974.064072106485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45974.064072106485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45974.064072106485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45974.064072106485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45974.064072106485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45974.064072106485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45974.064072106485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45974.064072106485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45974.064072106485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45974.064072106485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45974.064072106485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45974.064072106485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45974.064072106485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45974.064072106485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45974.064072106485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45974.064072106485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45974.064072106485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45974.064072106485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45974.064072106485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45974.064072106485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45974.064072106485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45974.064072106485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45974.064072106485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45974.064072106485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45974.064072106485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45974.064072106485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45974.064072106485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45974.064072106485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45974.064072106485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45974.064072106485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45974.064072106485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45974.064072106485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45974.064072106485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45974.064072106485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45974.064072106485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45974.064072106485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45974.064072106485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45974.064072106485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45974.064072106485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45974.064072106485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45974.064072106485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45974.064072106485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45974.064072106485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45974.064072106485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45974.064072106485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45974.064072106485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45974.064072106485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45974.064072106485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45974.064072106485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45974.064072106485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45974.064072106485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45974.064072106485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45974.064072106485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45974.064072106485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45974.064072106485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45974.064072106485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45974.064072106485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45974.064072106485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45974.064072106485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45974.064072106485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45974.064072106485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45974.064072106485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45974.064072106485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45974.064072106485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45974.064072106485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45974.064072106485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45974.064072106485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45974.064072106485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45974.064072106485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45974.064072106485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45974.064072106485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45974.064072106485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45974.064072106485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45974.064072106485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45974.064072106485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45974.064072106485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45974.064072106485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45974.064072106485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45974.064072106485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45974.064072106485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45974.064072106485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45974.064072106485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45974.064072106485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45974.064072106485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45974.064072106485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45974.064072106485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45974.064072106485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45974.064072106485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45974.064072106485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45974.064072106485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45974.064072106485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45974.064072106485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45974.064072106485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45974.064072106485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45974.064072106485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45974.064072106485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45974.064072106485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45974.064072106485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45974.064072106485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45974.064072106485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45974.064072106485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45974.064072106485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45974.064072106485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45974.064072106485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45974.064072106485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45974.064072106485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45974.064072106485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45974.064072106485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45974.064072106485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45974.064072106485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45974.064072106485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45974.064072106485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45974.064072106485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45974.064072106485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45974.064072106485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45974.064072106485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45974.064072106485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45974.064072106485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45974.064072106485</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D4" sqref="D4: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270.58335451388848</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28455</v>
      </c>
      <c r="E3" s="95" t="s">
        <v>39021</v>
      </c>
      <c r="F3" s="96">
        <v>45974.025694444441</v>
      </c>
      <c r="G3" s="97">
        <f ca="1">IFERROR(NOW()-F3,"")</f>
        <v>3.8377662043785676E-2</v>
      </c>
      <c r="H3" s="96">
        <v>45974.008437500001</v>
      </c>
      <c r="I3" s="135" t="str">
        <f>IFERROR(VLOOKUP(D3,DB!A:F,6,0),"")</f>
        <v>SCECO+STB</v>
      </c>
      <c r="J3" s="135" t="str">
        <f>IFERROR(VLOOKUP(D3,DB!A:G,7,0),"")</f>
        <v>Good</v>
      </c>
      <c r="K3" s="98" t="s">
        <v>39108</v>
      </c>
      <c r="L3" s="92" t="str">
        <f>IFERROR(VLOOKUP(D3,DB!A:I,9,0),"")</f>
        <v>Latis</v>
      </c>
    </row>
    <row r="4" spans="1:16" ht="15" customHeight="1">
      <c r="A4" s="135"/>
      <c r="B4" s="135" t="str">
        <f>IFERROR(VLOOKUP(D4,DB!A:K,11,0),"")</f>
        <v/>
      </c>
      <c r="C4" s="94"/>
      <c r="D4" s="92"/>
      <c r="E4" s="95"/>
      <c r="F4" s="96"/>
      <c r="G4" s="97">
        <f ca="1">IFERROR(NOW()-F4,"")</f>
        <v>45974.064072106485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45974.064072106485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45974.064072106485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45974.064072106485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45974.064072106485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45974.064072106485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45974.064072106485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45974.064072106485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45974.064072106485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45974.064072106485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45974.064072106485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45974.064072106485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45974.064072106485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45974.064072106485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45974.064072106485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45974.064072106485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45974.064072106485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45974.064072106485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45974.064072106485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45974.064072106485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45974.064072106485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45974.064072106485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45974.064072106485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45974.064072106485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45974.064072106485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45974.064072106485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45974.064072106485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45974.064072106485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45974.064072106485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45974.064072106485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45974.064072106485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45974.064072106485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45974.064072106485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45974.064072106485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45974.064072106485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45974.064072106485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45974.064072106485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45974.064072106485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45974.064072106485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45974.064072106485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45974.064072106485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45974.064072106485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45974.064072106485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45974.064072106485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45974.064072106485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45974.064072106485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45974.064072106485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45974.064072106485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45974.064072106485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45974.064072106485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45974.064072106485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45974.064072106485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45974.064072106485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45974.064072106485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45974.064072106485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45974.064072106485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45974.064072106485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45974.064072106485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45974.064072106485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45974.064072106485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45974.064072106485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45974.064072106485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45974.064072106485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45974.064072106485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45974.064072106485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45974.064072106485</v>
      </c>
      <c r="H69" s="96"/>
      <c r="I69" s="135" t="str">
        <f>IFERROR(VLOOKUP(D69,DB!A:F,6,0),"")</f>
        <v/>
      </c>
      <c r="J69" s="135"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82.232011921296362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47.875194791668036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5" ca="1" si="1">IFERROR(NOW()-F4,"")</f>
        <v>25.402960995372268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45974.064072106485</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45974.064072106485</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45974.064072106485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45974.064072106485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45974.064072106485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45974.064072106485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45974.064072106485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45974.064072106485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45974.064072106485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45974.064072106485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45974.064072106485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45974.064072106485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45974.064072106485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45974.064072106485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45974.064072106485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45974.064072106485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45974.064072106485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45974.064072106485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45974.064072106485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45974.064072106485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45974.064072106485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45974.064072106485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45974.064072106485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45974.064072106485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45974.064072106485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45974.064072106485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45974.064072106485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45974.064072106485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45974.064072106485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45974.064072106485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45974.064072106485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45974.064072106485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45974.064072106485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45974.064072106485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45974.064072106485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45974.064072106485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45974.064072106485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45974.064072106485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45974.064072106485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45974.064072106485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45974.064072106485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45974.064072106485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45974.064072106485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45974.064072106485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45974.064072106485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45974.064072106485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45974.064072106485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45974.064072106485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45974.064072106485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45974.064072106485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45974.064072106485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45974.064072106485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45974.064072106485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45974.064072106485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45974.064072106485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45974.064072106485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45974.064072106485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45974.064072106485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45974.064072106485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45974.064072106485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45974.064072106485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45974.064072106485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45974.064072106485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45974.064072106485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45974.064072106485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45974.064072106485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45974.064072106485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45974.064072106485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45974.064072106485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45974.064072106485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45974.064072106485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45974.064072106485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45974.064072106485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45974.064072106485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45974.064072106485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45974.064072106485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45974.064072106485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45974.064072106485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45974.064072106485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45974.064072106485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45974.064072106485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45974.064072106485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45974.064072106485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45974.064072106485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45974.064072106485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45974.064072106485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45974.064072106485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45974.064072106485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45974.064072106485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45974.064072106485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45974.064072106485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45974.064072106485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45974.064072106485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45974.064072106485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45974.064072106485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45974.064072106485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45974.064072106485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45974.064072106485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45974.064072106485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45974.064072106485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45974.064072106485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45974.064072106485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45974.064072106485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45974.064072106485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45974.064072106485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45974.064072106485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45974.064072106485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45974.064072106485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45974.064072106485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45974.064072106485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45974.064072106485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45974.064072106485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45974.064072106485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45974.064072106485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45974.064072106485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45974.064072106485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45974.064072106485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45974.064072106485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45974.064072106485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45974.064072106485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45974.064072106485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45974.064072106485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45974.064072106485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45974.064072106485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45974.064072106485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45974.064072106485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45974.064072106485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45974.064072106485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45974.064072106485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45974.064072106485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45974.064072106485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45974.064072106485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45974.064072106485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45974.064072106485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45974.064072106485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45974.064072106485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45974.064072106485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45974.064072106485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45974.064072106485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45974.064072106485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45974.064072106485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45974.064072106485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45974.064072106485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45974.064072106485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45974.064072106485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45974.064072106485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45974.064072106485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45974.064072106485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45974.064072106485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45974.064072106485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45974.064072106485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45974.064072106485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45974.064072106485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45974.064072106485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45974.064072106485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45974.064072106485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45974.064072106485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45974.064072106485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45974.064072106485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45974.064072106485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45974.064072106485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45974.064072106485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45974.064072106485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45974.064072106485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45974.064072106485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45974.064072106485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45974.064072106485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45974.064072106485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45974.064072106485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45974.064072106485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45974.064072106485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45974.064072106485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45974.064072106485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45974.064072106485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45974.064072106485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45974.064072106485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45974.064072106485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45974.064072106485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45974.064072106485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45974.064072106485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45974.064072106485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45974.064072106485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45974.064072106485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45974.064072106485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45974.064072106485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45974.064072106485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45974.064072106485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45974.064072106485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45974.064072106485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45974.064072106485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45974.064072106485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45974.064072106485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45974.064072106485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45974.064072106485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45974.064072106485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45974.064072106485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45974.064072106485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45974.064072106485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45974.064072106485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45974.064072106485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45974.064072106485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45974.064072106485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45974.064072106485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45974.064072106485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45974.064072106485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45974.064072106485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45974.064072106485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45974.064072106485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45974.064072106485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45974.064072106485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45974.064072106485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45974.064072106485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45974.064072106485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45974.064072106485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45974.064072106485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45974.064072106485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45974.064072106485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45974.064072106485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45974.064072106485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45974.064072106485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45974.064072106485</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39117</v>
      </c>
      <c r="B2" s="141" t="str">
        <f>IFERROR(VLOOKUP(D2,DB!A:K,11,0),"")</f>
        <v>R6</v>
      </c>
      <c r="C2" s="142">
        <v>1</v>
      </c>
      <c r="D2" s="141" t="s">
        <v>30913</v>
      </c>
      <c r="E2" s="124" t="s">
        <v>39021</v>
      </c>
      <c r="F2" s="151">
        <v>45973.331250000003</v>
      </c>
      <c r="G2" s="105">
        <f t="shared" ref="G2:G48" ca="1" si="0">IFERROR(NOW()-F2,"-")</f>
        <v>0.7328221064817626</v>
      </c>
      <c r="H2" s="143">
        <v>45973.190428240741</v>
      </c>
      <c r="I2" s="141" t="str">
        <f>IFERROR(VLOOKUP(D2,DB!A:F,6,0),"")</f>
        <v>SCECO</v>
      </c>
      <c r="J2" s="141" t="str">
        <f>IFERROR(VLOOKUP(D2,DB!A:G,7,0),"")</f>
        <v>Good</v>
      </c>
      <c r="K2" s="144" t="s">
        <v>39118</v>
      </c>
      <c r="L2" s="145" t="str">
        <f>IFERROR(VLOOKUP(D2,DB!A:I,9,0),"")</f>
        <v>Latis</v>
      </c>
    </row>
    <row r="3" spans="1:16382" ht="31.5" customHeight="1">
      <c r="A3" s="140"/>
      <c r="B3" s="141" t="str">
        <f>IFERROR(VLOOKUP(D3,DB!A:K,11,0),"")</f>
        <v/>
      </c>
      <c r="C3" s="142"/>
      <c r="D3" s="141"/>
      <c r="E3" s="124"/>
      <c r="F3" s="143"/>
      <c r="G3" s="105">
        <f t="shared" ca="1" si="0"/>
        <v>45974.064072106485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45974.064072106485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45974.064072106485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45974.064072106485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45974.064072106485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45974.064072106485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45974.064072106485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45974.064072106485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45974.064072106485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45974.064072106485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45974.064072106485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45974.064072106485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45974.064072106485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45974.064072106485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45974.064072106485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45974.064072106485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45974.064072106485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45974.064072106485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45974.064072106485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45974.064072106485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45974.064072106485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45974.064072106485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45974.064072106485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45974.064072106485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45974.064072106485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45974.064072106485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45974.064072106485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45974.064072106485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45974.064072106485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45974.064072106485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45974.064072106485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45974.064072106485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45974.064072106485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45974.064072106485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45974.064072106485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45974.064072106485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45974.064072106485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45974.064072106485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45974.064072106485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45974.064072106485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45974.064072106485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45974.064072106485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45974.064072106485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45974.064072106485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45974.064072106485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45974.064072106485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45974.064072106485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45974.064072106485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45974.064072106485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45974.064072106485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45974.064072106485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45974.064072106485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45974.064072106485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45974.064072106485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45974.064072106485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45974.064072106485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45974.064072106485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45974.064072106485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45974.064072106485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45974.064072106485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45974.064072106485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45974.064072106485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45974.064072106485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45974.064072106485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45974.064072106485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45974.064072106485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45974.064072106485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45974.064072106485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45974.064072106485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45974.064072106485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45974.064072106485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45974.064072106485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45974.064072106485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45974.064072106485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45974.064072106485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45974.064072106485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45974.064072106485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45974.064072106485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45974.064072106485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45974.064072106485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45974.064072106485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45974.064072106485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45974.064072106485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45974.064072106485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45974.064072106485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45974.064072106485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45974.064072106485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45974.064072106485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45974.064072106485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45974.064072106485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45974.064072106485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45974.064072106485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45974.064072106485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45974.064072106485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45974.064072106485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45974.064072106485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45974.064072106485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45974.064072106485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45974.064072106485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45974.064072106485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45974.064072106485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45974.064072106485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45974.064072106485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45974.064072106485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45974.064072106485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45974.064072106485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45974.064072106485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45974.064072106485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45974.064072106485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45974.064072106485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45974.064072106485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45974.064072106485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45974.064072106485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45974.064072106485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45974.064072106485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45974.064072106485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45974.064072106485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45974.064072106485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45974.064072106485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45974.064072106485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45974.064072106485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45974.064072106485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45974.064072106485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45974.064072106485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45974.064072106485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45974.064072106485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45974.064072106485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45974.064072106485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45974.064072106485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45974.064072106485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45974.064072106485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45974.064072106485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45974.064072106485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45974.064072106485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45974.064072106485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45974.064072106485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45974.064072106485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45974.064072106485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45974.064072106485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45974.064072106485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45974.064072106485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45974.064072106485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45974.064072106485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45974.064072106485</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2025-11-12T22:32:28Z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